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chitaj\Downloads\"/>
    </mc:Choice>
  </mc:AlternateContent>
  <xr:revisionPtr revIDLastSave="0" documentId="13_ncr:1_{0FD8C558-9C82-45CC-BE0A-4C6E3CC496D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Nov 24 New" sheetId="9" state="hidden" r:id="rId1"/>
    <sheet name="Sheet1" sheetId="11" r:id="rId2"/>
  </sheets>
  <externalReferences>
    <externalReference r:id="rId3"/>
  </externalReferences>
  <definedNames>
    <definedName name="_xlnm._FilterDatabase" localSheetId="0" hidden="1">'Nov 24 New'!$A$6:$AZ$6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9" i="9" l="1"/>
  <c r="E524" i="9"/>
  <c r="E522" i="9"/>
  <c r="E521" i="9"/>
  <c r="E518" i="9"/>
  <c r="E517" i="9"/>
  <c r="E516" i="9"/>
  <c r="E515" i="9"/>
  <c r="E514" i="9"/>
  <c r="E513" i="9"/>
  <c r="E512" i="9"/>
  <c r="E509" i="9"/>
  <c r="E508" i="9"/>
  <c r="E507" i="9"/>
  <c r="E506" i="9"/>
  <c r="E505" i="9"/>
  <c r="E504" i="9"/>
  <c r="E503" i="9"/>
  <c r="E502" i="9"/>
  <c r="E501" i="9"/>
  <c r="E500" i="9"/>
  <c r="E496" i="9"/>
  <c r="E494" i="9"/>
  <c r="E493" i="9"/>
  <c r="E492" i="9"/>
  <c r="E491" i="9"/>
  <c r="E489" i="9"/>
  <c r="E487" i="9"/>
  <c r="E485" i="9"/>
  <c r="E484" i="9"/>
  <c r="E483" i="9"/>
  <c r="E482" i="9"/>
  <c r="E481" i="9"/>
  <c r="E480" i="9"/>
  <c r="E478" i="9"/>
  <c r="E477" i="9"/>
  <c r="E476" i="9"/>
  <c r="E475" i="9"/>
  <c r="E474" i="9"/>
  <c r="E473" i="9"/>
  <c r="E472" i="9"/>
  <c r="E471" i="9"/>
  <c r="E470" i="9"/>
  <c r="E469" i="9"/>
  <c r="E468" i="9"/>
  <c r="E467" i="9"/>
  <c r="E466" i="9"/>
  <c r="E465" i="9"/>
  <c r="E464" i="9"/>
  <c r="E463" i="9"/>
  <c r="E462" i="9"/>
  <c r="E461" i="9"/>
  <c r="E460" i="9"/>
  <c r="E458" i="9"/>
  <c r="E457" i="9"/>
  <c r="E456" i="9"/>
  <c r="E454" i="9"/>
  <c r="E452" i="9"/>
  <c r="E451" i="9"/>
  <c r="E450" i="9"/>
  <c r="E449" i="9"/>
  <c r="E448" i="9"/>
  <c r="E447" i="9"/>
  <c r="E446" i="9"/>
  <c r="E445" i="9"/>
  <c r="E444" i="9"/>
  <c r="E443" i="9"/>
  <c r="E442" i="9"/>
  <c r="E441" i="9"/>
  <c r="E439" i="9"/>
  <c r="E438" i="9"/>
  <c r="E437" i="9"/>
  <c r="E435" i="9"/>
  <c r="E434" i="9"/>
  <c r="E428" i="9"/>
  <c r="E427" i="9"/>
  <c r="E426" i="9"/>
  <c r="E425" i="9"/>
  <c r="E424" i="9"/>
  <c r="E421" i="9"/>
  <c r="E420" i="9"/>
  <c r="E419" i="9"/>
  <c r="E418" i="9"/>
  <c r="E417" i="9"/>
  <c r="E416" i="9"/>
  <c r="E415" i="9"/>
  <c r="E414" i="9"/>
  <c r="E409" i="9"/>
  <c r="E408" i="9"/>
  <c r="E407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3" i="9"/>
  <c r="E373" i="9"/>
  <c r="E372" i="9"/>
  <c r="E371" i="9"/>
  <c r="E370" i="9"/>
  <c r="E369" i="9"/>
  <c r="E368" i="9"/>
  <c r="E367" i="9"/>
  <c r="E366" i="9"/>
  <c r="E363" i="9"/>
  <c r="E362" i="9"/>
  <c r="E361" i="9"/>
  <c r="E360" i="9"/>
  <c r="E359" i="9"/>
  <c r="E358" i="9"/>
  <c r="E357" i="9"/>
  <c r="E356" i="9"/>
  <c r="E355" i="9"/>
  <c r="E354" i="9"/>
  <c r="E353" i="9"/>
  <c r="E352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E334" i="9"/>
  <c r="E333" i="9"/>
  <c r="E332" i="9"/>
  <c r="E331" i="9"/>
  <c r="E330" i="9"/>
  <c r="E329" i="9"/>
  <c r="E328" i="9"/>
  <c r="E327" i="9"/>
  <c r="E326" i="9"/>
  <c r="E325" i="9"/>
  <c r="E324" i="9"/>
  <c r="E323" i="9"/>
  <c r="E321" i="9"/>
  <c r="E320" i="9"/>
  <c r="E318" i="9"/>
  <c r="E315" i="9"/>
  <c r="E314" i="9"/>
  <c r="E313" i="9"/>
  <c r="E309" i="9"/>
  <c r="E308" i="9"/>
  <c r="E306" i="9"/>
  <c r="E305" i="9"/>
  <c r="E304" i="9"/>
  <c r="E302" i="9"/>
  <c r="E301" i="9"/>
  <c r="E300" i="9"/>
  <c r="E297" i="9"/>
  <c r="E295" i="9"/>
  <c r="E294" i="9"/>
  <c r="E293" i="9"/>
  <c r="E292" i="9"/>
  <c r="E291" i="9"/>
  <c r="E290" i="9"/>
  <c r="E289" i="9"/>
  <c r="E288" i="9"/>
  <c r="E287" i="9"/>
  <c r="E286" i="9"/>
  <c r="E284" i="9"/>
  <c r="E283" i="9"/>
  <c r="E282" i="9"/>
  <c r="E281" i="9"/>
  <c r="E280" i="9"/>
  <c r="E276" i="9"/>
  <c r="E275" i="9"/>
  <c r="E274" i="9"/>
  <c r="E273" i="9"/>
  <c r="E272" i="9"/>
  <c r="E271" i="9"/>
  <c r="E270" i="9"/>
  <c r="E268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0" i="9"/>
  <c r="E247" i="9"/>
  <c r="E246" i="9"/>
  <c r="E245" i="9"/>
  <c r="E243" i="9"/>
  <c r="E242" i="9"/>
  <c r="E241" i="9"/>
  <c r="E240" i="9"/>
  <c r="E239" i="9"/>
  <c r="E237" i="9"/>
  <c r="E235" i="9"/>
  <c r="E233" i="9"/>
  <c r="E232" i="9"/>
  <c r="E231" i="9"/>
  <c r="E230" i="9"/>
  <c r="E229" i="9"/>
  <c r="E228" i="9"/>
  <c r="E227" i="9"/>
  <c r="E226" i="9"/>
  <c r="E225" i="9"/>
  <c r="E217" i="9"/>
  <c r="E216" i="9"/>
  <c r="E214" i="9"/>
  <c r="E212" i="9"/>
  <c r="E209" i="9"/>
  <c r="E208" i="9"/>
  <c r="E207" i="9"/>
  <c r="E206" i="9"/>
  <c r="E205" i="9"/>
  <c r="E204" i="9"/>
  <c r="E203" i="9"/>
  <c r="E202" i="9"/>
  <c r="E201" i="9"/>
  <c r="E200" i="9"/>
  <c r="E198" i="9"/>
  <c r="E197" i="9"/>
  <c r="E193" i="9"/>
  <c r="E192" i="9"/>
  <c r="E191" i="9"/>
  <c r="E190" i="9"/>
  <c r="E187" i="9"/>
  <c r="E186" i="9"/>
  <c r="E185" i="9"/>
  <c r="E184" i="9"/>
  <c r="E183" i="9"/>
  <c r="E182" i="9"/>
  <c r="E181" i="9"/>
  <c r="E180" i="9"/>
  <c r="E178" i="9"/>
  <c r="E176" i="9"/>
  <c r="E175" i="9"/>
  <c r="E174" i="9"/>
  <c r="E173" i="9"/>
  <c r="E172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6" i="9"/>
  <c r="E155" i="9"/>
  <c r="E154" i="9"/>
  <c r="E153" i="9"/>
  <c r="E152" i="9"/>
  <c r="E151" i="9"/>
  <c r="E149" i="9"/>
  <c r="E148" i="9"/>
  <c r="E147" i="9"/>
  <c r="E146" i="9"/>
  <c r="E145" i="9"/>
  <c r="E143" i="9"/>
  <c r="E141" i="9"/>
  <c r="E140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1" i="9"/>
  <c r="E60" i="9"/>
  <c r="E59" i="9"/>
  <c r="E58" i="9"/>
  <c r="E57" i="9"/>
  <c r="E56" i="9"/>
  <c r="E55" i="9"/>
  <c r="E54" i="9"/>
  <c r="E53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4" i="9"/>
  <c r="E13" i="9"/>
  <c r="E12" i="9"/>
  <c r="E11" i="9"/>
  <c r="E10" i="9"/>
  <c r="E9" i="9"/>
  <c r="E8" i="9"/>
  <c r="AG533" i="9"/>
  <c r="AE533" i="9"/>
  <c r="AD533" i="9"/>
  <c r="AC533" i="9"/>
  <c r="AB533" i="9"/>
  <c r="AA533" i="9"/>
  <c r="Z533" i="9"/>
  <c r="Y533" i="9"/>
  <c r="X533" i="9"/>
  <c r="W533" i="9"/>
  <c r="V533" i="9"/>
  <c r="U533" i="9"/>
  <c r="T533" i="9"/>
  <c r="S533" i="9"/>
  <c r="R533" i="9"/>
  <c r="Q533" i="9"/>
  <c r="P533" i="9"/>
  <c r="L533" i="9"/>
  <c r="N325" i="9"/>
  <c r="N16" i="9"/>
  <c r="N533" i="9" s="1"/>
  <c r="AW5" i="9" l="1"/>
  <c r="AR5" i="9"/>
  <c r="AI5" i="9"/>
  <c r="AN5" i="9" s="1"/>
  <c r="AO5" i="9" s="1"/>
  <c r="AQ5" i="9" s="1"/>
  <c r="AS5" i="9" l="1"/>
</calcChain>
</file>

<file path=xl/sharedStrings.xml><?xml version="1.0" encoding="utf-8"?>
<sst xmlns="http://schemas.openxmlformats.org/spreadsheetml/2006/main" count="10072" uniqueCount="3034">
  <si>
    <t>PERSONAL DETAILS OF MF</t>
  </si>
  <si>
    <t>Commission Summary OnBoarding Incentives - Page 2</t>
  </si>
  <si>
    <t>COMMISSION SUMMARY - ECOMMERCE &amp; SBM BANK</t>
  </si>
  <si>
    <t>COMMISSION SUMMARY - NEW FRANCHISEE BASE</t>
  </si>
  <si>
    <t>COMMISSION SUMMARY - EXISTING FRANCHISEE BASE</t>
  </si>
  <si>
    <t>ATM AMC Total</t>
  </si>
  <si>
    <t>Commission Details</t>
  </si>
  <si>
    <t>MFID</t>
  </si>
  <si>
    <t>State</t>
  </si>
  <si>
    <t>District</t>
  </si>
  <si>
    <t>master_franchisee_name</t>
  </si>
  <si>
    <t>master_ranchisee_address</t>
  </si>
  <si>
    <t>email_id</t>
  </si>
  <si>
    <t>mobile_no</t>
  </si>
  <si>
    <t>Invoice_date</t>
  </si>
  <si>
    <t>PAN CARD</t>
  </si>
  <si>
    <t>gst_no</t>
  </si>
  <si>
    <t xml:space="preserve">Amount </t>
  </si>
  <si>
    <t>Total(A)</t>
  </si>
  <si>
    <t>IGST RATE</t>
  </si>
  <si>
    <t>IGST AMOUNT</t>
  </si>
  <si>
    <t>SGST AMOUNT</t>
  </si>
  <si>
    <t>SGST RATE</t>
  </si>
  <si>
    <t>CGST AMOUNT</t>
  </si>
  <si>
    <t>CGST RATE</t>
  </si>
  <si>
    <t>Total GST(B)</t>
  </si>
  <si>
    <t>NET(C=A+B)</t>
  </si>
  <si>
    <t>Previous Adj(D)</t>
  </si>
  <si>
    <t>Total After previous  Adj(D = C - D)</t>
  </si>
  <si>
    <t>Amount(A-C)</t>
  </si>
  <si>
    <t>AMOUNT IN WORDS</t>
  </si>
  <si>
    <t>remarks</t>
  </si>
  <si>
    <t>HSN/SA code</t>
  </si>
  <si>
    <t>Invoice_no</t>
  </si>
  <si>
    <t>MF0000026</t>
  </si>
  <si>
    <t>Uttar Pradesh</t>
  </si>
  <si>
    <t>Azamgarh</t>
  </si>
  <si>
    <t>animesh.mishra20221@gmail.com</t>
  </si>
  <si>
    <t>BRWPM9974K</t>
  </si>
  <si>
    <t>09BRWPM9974K1ZD</t>
  </si>
  <si>
    <t>MF0000027</t>
  </si>
  <si>
    <t>Maharashtra</t>
  </si>
  <si>
    <t>Dharashiv</t>
  </si>
  <si>
    <t>bhagyashrirankhamb@vakrangeeconnect.com</t>
  </si>
  <si>
    <t>BNOPN4058F</t>
  </si>
  <si>
    <t>ATM Month</t>
  </si>
  <si>
    <t>Banking Month</t>
  </si>
  <si>
    <t>Type</t>
  </si>
  <si>
    <t>Tax Invoice</t>
  </si>
  <si>
    <t>MF0000013</t>
  </si>
  <si>
    <t>MF0000017</t>
  </si>
  <si>
    <t>MF0000020</t>
  </si>
  <si>
    <t>MF0000021</t>
  </si>
  <si>
    <t>MF0000022</t>
  </si>
  <si>
    <t>MF0000023</t>
  </si>
  <si>
    <t>MF0000029</t>
  </si>
  <si>
    <t>MF0000031</t>
  </si>
  <si>
    <t>MF0000036</t>
  </si>
  <si>
    <t>MF0000038</t>
  </si>
  <si>
    <t>MF0000039</t>
  </si>
  <si>
    <t>MF0000040</t>
  </si>
  <si>
    <t>MF0000042</t>
  </si>
  <si>
    <t>MF0000043</t>
  </si>
  <si>
    <t>MF0000045</t>
  </si>
  <si>
    <t>MF0000046</t>
  </si>
  <si>
    <t>MF0000051</t>
  </si>
  <si>
    <t>MF0000052</t>
  </si>
  <si>
    <t>MF0000053</t>
  </si>
  <si>
    <t>MF0000054</t>
  </si>
  <si>
    <t>MF0000055</t>
  </si>
  <si>
    <t>MF0000056</t>
  </si>
  <si>
    <t>MF0000057</t>
  </si>
  <si>
    <t>MF0000058</t>
  </si>
  <si>
    <t>MF0000059</t>
  </si>
  <si>
    <t>MF0000061</t>
  </si>
  <si>
    <t>MF0000062</t>
  </si>
  <si>
    <t>MF0000063</t>
  </si>
  <si>
    <t>MF0000064</t>
  </si>
  <si>
    <t>MF0000067</t>
  </si>
  <si>
    <t>MF0000070</t>
  </si>
  <si>
    <t>MF0000071</t>
  </si>
  <si>
    <t>MF0000072</t>
  </si>
  <si>
    <t>MF0000074</t>
  </si>
  <si>
    <t>MF0000076</t>
  </si>
  <si>
    <t>MF0000077</t>
  </si>
  <si>
    <t>MF0000078</t>
  </si>
  <si>
    <t>MF0000082</t>
  </si>
  <si>
    <t>MF0000083</t>
  </si>
  <si>
    <t>MF0000086</t>
  </si>
  <si>
    <t>MF0000087</t>
  </si>
  <si>
    <t>MF0000088</t>
  </si>
  <si>
    <t>MF0000092</t>
  </si>
  <si>
    <t>MF0000093</t>
  </si>
  <si>
    <t>MF0000098</t>
  </si>
  <si>
    <t>MF0000099</t>
  </si>
  <si>
    <t>MF0000100</t>
  </si>
  <si>
    <t>MF0000101</t>
  </si>
  <si>
    <t>MF0000103</t>
  </si>
  <si>
    <t>MF0000104</t>
  </si>
  <si>
    <t>MF0000105</t>
  </si>
  <si>
    <t>MF0000106</t>
  </si>
  <si>
    <t>MF0000107</t>
  </si>
  <si>
    <t>MF0000108</t>
  </si>
  <si>
    <t>MF0000109</t>
  </si>
  <si>
    <t>MF0000110</t>
  </si>
  <si>
    <t>MF0000111</t>
  </si>
  <si>
    <t>MF0000113</t>
  </si>
  <si>
    <t>MF0000116</t>
  </si>
  <si>
    <t>MF0000118</t>
  </si>
  <si>
    <t>MF0000119</t>
  </si>
  <si>
    <t>MF0000121</t>
  </si>
  <si>
    <t>MF0000124</t>
  </si>
  <si>
    <t>MF0000126</t>
  </si>
  <si>
    <t>MF0000128</t>
  </si>
  <si>
    <t>MF0000129</t>
  </si>
  <si>
    <t>MF0000131</t>
  </si>
  <si>
    <t>MF0000132</t>
  </si>
  <si>
    <t>MF0000134</t>
  </si>
  <si>
    <t>MF0000135</t>
  </si>
  <si>
    <t>MF0000136</t>
  </si>
  <si>
    <t>MF0000138</t>
  </si>
  <si>
    <t>MF0000140</t>
  </si>
  <si>
    <t>MF0000144</t>
  </si>
  <si>
    <t>MF0000146</t>
  </si>
  <si>
    <t>MF0000149</t>
  </si>
  <si>
    <t>MF0000150</t>
  </si>
  <si>
    <t>MF0000152</t>
  </si>
  <si>
    <t>MF0000153</t>
  </si>
  <si>
    <t>MF0000154</t>
  </si>
  <si>
    <t>MF0000155</t>
  </si>
  <si>
    <t>MF0000157</t>
  </si>
  <si>
    <t>MF0000159</t>
  </si>
  <si>
    <t>MF0000160</t>
  </si>
  <si>
    <t>MF0000161</t>
  </si>
  <si>
    <t>MF0000162</t>
  </si>
  <si>
    <t>MF0000163</t>
  </si>
  <si>
    <t>MF0000165</t>
  </si>
  <si>
    <t>MF0000166</t>
  </si>
  <si>
    <t>MF0000167</t>
  </si>
  <si>
    <t>MF0000168</t>
  </si>
  <si>
    <t>MF0000170</t>
  </si>
  <si>
    <t>MF0000174</t>
  </si>
  <si>
    <t>MF0000175</t>
  </si>
  <si>
    <t>MF0000177</t>
  </si>
  <si>
    <t>MF0000178</t>
  </si>
  <si>
    <t>MF0000179</t>
  </si>
  <si>
    <t>MF0000180</t>
  </si>
  <si>
    <t>MF0000184</t>
  </si>
  <si>
    <t>MF0000185</t>
  </si>
  <si>
    <t>MF0000186</t>
  </si>
  <si>
    <t>MF0000190</t>
  </si>
  <si>
    <t>MF0000197</t>
  </si>
  <si>
    <t>MF0000198</t>
  </si>
  <si>
    <t>MF0000199</t>
  </si>
  <si>
    <t>MF0000200</t>
  </si>
  <si>
    <t>MF0000203</t>
  </si>
  <si>
    <t>MF0000206</t>
  </si>
  <si>
    <t>MF0000207</t>
  </si>
  <si>
    <t>MF0000208</t>
  </si>
  <si>
    <t>MF0000211</t>
  </si>
  <si>
    <t>MF0000212</t>
  </si>
  <si>
    <t>MF0000213</t>
  </si>
  <si>
    <t>MF0000214</t>
  </si>
  <si>
    <t>MF0000216</t>
  </si>
  <si>
    <t>MF0000218</t>
  </si>
  <si>
    <t>MF0000219</t>
  </si>
  <si>
    <t>MF0000222</t>
  </si>
  <si>
    <t>MF0000223</t>
  </si>
  <si>
    <t>MF0000224</t>
  </si>
  <si>
    <t>MF0000225</t>
  </si>
  <si>
    <t>MF0000228</t>
  </si>
  <si>
    <t>MF0000230</t>
  </si>
  <si>
    <t>MF0000232</t>
  </si>
  <si>
    <t>MF0000234</t>
  </si>
  <si>
    <t>MF0000235</t>
  </si>
  <si>
    <t>MF0000236</t>
  </si>
  <si>
    <t>MF0000237</t>
  </si>
  <si>
    <t>MF0000238</t>
  </si>
  <si>
    <t>MF0000245</t>
  </si>
  <si>
    <t>MF0000247</t>
  </si>
  <si>
    <t>MF0000248</t>
  </si>
  <si>
    <t>MF0000250</t>
  </si>
  <si>
    <t>MF0000251</t>
  </si>
  <si>
    <t>MF0000252</t>
  </si>
  <si>
    <t>MF0000253</t>
  </si>
  <si>
    <t>MF0000255</t>
  </si>
  <si>
    <t>MF0000256</t>
  </si>
  <si>
    <t>MF0000259</t>
  </si>
  <si>
    <t>MF0000260</t>
  </si>
  <si>
    <t>MF0000261</t>
  </si>
  <si>
    <t>MF0000262</t>
  </si>
  <si>
    <t>MF0000263</t>
  </si>
  <si>
    <t>MF0000266</t>
  </si>
  <si>
    <t>MF0000268</t>
  </si>
  <si>
    <t>MF0000269</t>
  </si>
  <si>
    <t>MF0000270</t>
  </si>
  <si>
    <t>MF0000272</t>
  </si>
  <si>
    <t>MF0000273</t>
  </si>
  <si>
    <t>MF0000274</t>
  </si>
  <si>
    <t>MF0000278</t>
  </si>
  <si>
    <t>MF0000279</t>
  </si>
  <si>
    <t>MF0000281</t>
  </si>
  <si>
    <t>MF0000282</t>
  </si>
  <si>
    <t>MF0000283</t>
  </si>
  <si>
    <t>MF0000284</t>
  </si>
  <si>
    <t>MF0000287</t>
  </si>
  <si>
    <t>MF0000289</t>
  </si>
  <si>
    <t>MF0000290</t>
  </si>
  <si>
    <t>MF0000292</t>
  </si>
  <si>
    <t>MF0000293</t>
  </si>
  <si>
    <t>MF0000295</t>
  </si>
  <si>
    <t>MF0000297</t>
  </si>
  <si>
    <t>MF0000298</t>
  </si>
  <si>
    <t>MF0000299</t>
  </si>
  <si>
    <t>MF0000301</t>
  </si>
  <si>
    <t>MF0000304</t>
  </si>
  <si>
    <t>MF0000305</t>
  </si>
  <si>
    <t>MF0000306</t>
  </si>
  <si>
    <t>MF0000308</t>
  </si>
  <si>
    <t>MF0000309</t>
  </si>
  <si>
    <t>MF0000310</t>
  </si>
  <si>
    <t>MF0000313</t>
  </si>
  <si>
    <t>MF0000315</t>
  </si>
  <si>
    <t>MF0000316</t>
  </si>
  <si>
    <t>MF0000320</t>
  </si>
  <si>
    <t>MF0000322</t>
  </si>
  <si>
    <t>MF0000323</t>
  </si>
  <si>
    <t>MF0000324</t>
  </si>
  <si>
    <t>MF0000325</t>
  </si>
  <si>
    <t>MF0000330</t>
  </si>
  <si>
    <t>MF0000331</t>
  </si>
  <si>
    <t>MF0000332</t>
  </si>
  <si>
    <t>MF0000337</t>
  </si>
  <si>
    <t>MF0000338</t>
  </si>
  <si>
    <t>MF0000342</t>
  </si>
  <si>
    <t>MF0000343</t>
  </si>
  <si>
    <t>MF0000344</t>
  </si>
  <si>
    <t>MF0000346</t>
  </si>
  <si>
    <t>MF0000348</t>
  </si>
  <si>
    <t>MF0000349</t>
  </si>
  <si>
    <t>MF0000356</t>
  </si>
  <si>
    <t>MF0000357</t>
  </si>
  <si>
    <t>MF0000358</t>
  </si>
  <si>
    <t>MF0000363</t>
  </si>
  <si>
    <t>MF0000364</t>
  </si>
  <si>
    <t>MF0000370</t>
  </si>
  <si>
    <t>MF0000371</t>
  </si>
  <si>
    <t>MF0000374</t>
  </si>
  <si>
    <t>MF0000378</t>
  </si>
  <si>
    <t>MF0000379</t>
  </si>
  <si>
    <t>MF0000380</t>
  </si>
  <si>
    <t>MF0000382</t>
  </si>
  <si>
    <t>MF0000385</t>
  </si>
  <si>
    <t>MF0000387</t>
  </si>
  <si>
    <t>MF0000390</t>
  </si>
  <si>
    <t>MF0000391</t>
  </si>
  <si>
    <t>MF0000392</t>
  </si>
  <si>
    <t>MF0000393</t>
  </si>
  <si>
    <t>MF0000394</t>
  </si>
  <si>
    <t>MF0000395</t>
  </si>
  <si>
    <t>MF0000396</t>
  </si>
  <si>
    <t>MF0000397</t>
  </si>
  <si>
    <t>MF0000398</t>
  </si>
  <si>
    <t>MF0000400</t>
  </si>
  <si>
    <t>MF0000401</t>
  </si>
  <si>
    <t>MF0000403</t>
  </si>
  <si>
    <t>MF0000404</t>
  </si>
  <si>
    <t>MF0000405</t>
  </si>
  <si>
    <t>MF0000407</t>
  </si>
  <si>
    <t>MF0000408</t>
  </si>
  <si>
    <t>MF0000409</t>
  </si>
  <si>
    <t>MF0000411</t>
  </si>
  <si>
    <t>MF0000412</t>
  </si>
  <si>
    <t>MF0000414</t>
  </si>
  <si>
    <t>MF0000416</t>
  </si>
  <si>
    <t>MF0000417</t>
  </si>
  <si>
    <t>MF0000418</t>
  </si>
  <si>
    <t>MF0000421</t>
  </si>
  <si>
    <t>MF0000423</t>
  </si>
  <si>
    <t>MF0000424</t>
  </si>
  <si>
    <t>MF0000426</t>
  </si>
  <si>
    <t>MF0000427</t>
  </si>
  <si>
    <t>MF0000428</t>
  </si>
  <si>
    <t>MF0000431</t>
  </si>
  <si>
    <t>MF0000432</t>
  </si>
  <si>
    <t>MF0000435</t>
  </si>
  <si>
    <t>MF0000436</t>
  </si>
  <si>
    <t>MF0000437</t>
  </si>
  <si>
    <t>MF0000438</t>
  </si>
  <si>
    <t>MF0000439</t>
  </si>
  <si>
    <t>MF0000440</t>
  </si>
  <si>
    <t>MF0000441</t>
  </si>
  <si>
    <t>MF0000453</t>
  </si>
  <si>
    <t>MF0000454</t>
  </si>
  <si>
    <t>MF0000455</t>
  </si>
  <si>
    <t>MF0000456</t>
  </si>
  <si>
    <t>MF0000457</t>
  </si>
  <si>
    <t>MF0000458</t>
  </si>
  <si>
    <t>MF0000459</t>
  </si>
  <si>
    <t>MF0000461</t>
  </si>
  <si>
    <t>MF0000462</t>
  </si>
  <si>
    <t>MF0000463</t>
  </si>
  <si>
    <t>MF0000465</t>
  </si>
  <si>
    <t>MF0000467</t>
  </si>
  <si>
    <t>MF0000468</t>
  </si>
  <si>
    <t>MF0000469</t>
  </si>
  <si>
    <t>MF0000470</t>
  </si>
  <si>
    <t>MF0000471</t>
  </si>
  <si>
    <t>MF0000472</t>
  </si>
  <si>
    <t>MF0000473</t>
  </si>
  <si>
    <t>MF0000474</t>
  </si>
  <si>
    <t>MF0000475</t>
  </si>
  <si>
    <t>MF0000478</t>
  </si>
  <si>
    <t>MF0000479</t>
  </si>
  <si>
    <t>MF0000480</t>
  </si>
  <si>
    <t>MF0000481</t>
  </si>
  <si>
    <t>MF0000489</t>
  </si>
  <si>
    <t>MF0000490</t>
  </si>
  <si>
    <t>MF0000495</t>
  </si>
  <si>
    <t>MF0000496</t>
  </si>
  <si>
    <t>MF0000497</t>
  </si>
  <si>
    <t>MF0000498</t>
  </si>
  <si>
    <t>MF0000499</t>
  </si>
  <si>
    <t>MF0000500</t>
  </si>
  <si>
    <t>MF0000501</t>
  </si>
  <si>
    <t>MF0000502</t>
  </si>
  <si>
    <t>MF0000503</t>
  </si>
  <si>
    <t>MF0000504</t>
  </si>
  <si>
    <t>MF0000505</t>
  </si>
  <si>
    <t>MF0000506</t>
  </si>
  <si>
    <t>MF0000507</t>
  </si>
  <si>
    <t>MF0000508</t>
  </si>
  <si>
    <t>MF0000509</t>
  </si>
  <si>
    <t>MF0000515</t>
  </si>
  <si>
    <t>MF0000516</t>
  </si>
  <si>
    <t>MF0000517</t>
  </si>
  <si>
    <t>MF0000514</t>
  </si>
  <si>
    <t>MF0000513</t>
  </si>
  <si>
    <t>MF0000518</t>
  </si>
  <si>
    <t>MF0000519</t>
  </si>
  <si>
    <t>MF0000520</t>
  </si>
  <si>
    <t>MF0000521</t>
  </si>
  <si>
    <t>MF0000523</t>
  </si>
  <si>
    <t>MF0000527</t>
  </si>
  <si>
    <t>MF0000528</t>
  </si>
  <si>
    <t>MF0000531</t>
  </si>
  <si>
    <t>MF0000532</t>
  </si>
  <si>
    <t>MF0000533</t>
  </si>
  <si>
    <t>MF0000536</t>
  </si>
  <si>
    <t>MF0000537</t>
  </si>
  <si>
    <t>Udham Singh Nagar</t>
  </si>
  <si>
    <t>Nashik</t>
  </si>
  <si>
    <t>Gurdaspur</t>
  </si>
  <si>
    <t>Pathankot</t>
  </si>
  <si>
    <t>Balaghat</t>
  </si>
  <si>
    <t>Mahesana</t>
  </si>
  <si>
    <t>Patan</t>
  </si>
  <si>
    <t>Mau</t>
  </si>
  <si>
    <t>Barwani</t>
  </si>
  <si>
    <t>Khargone</t>
  </si>
  <si>
    <t>Morena</t>
  </si>
  <si>
    <t>Sheopur</t>
  </si>
  <si>
    <t>Gwalior</t>
  </si>
  <si>
    <t>Raigad</t>
  </si>
  <si>
    <t>Katni</t>
  </si>
  <si>
    <t>Umaria</t>
  </si>
  <si>
    <t>Beed</t>
  </si>
  <si>
    <t>Pithoragarh</t>
  </si>
  <si>
    <t>Moga</t>
  </si>
  <si>
    <t>East Medinipur</t>
  </si>
  <si>
    <t>Panch Mahals</t>
  </si>
  <si>
    <t>Baleshwar</t>
  </si>
  <si>
    <t>Hisar</t>
  </si>
  <si>
    <t>Pashchim Champaran</t>
  </si>
  <si>
    <t>Gorakhpur</t>
  </si>
  <si>
    <t>Betul</t>
  </si>
  <si>
    <t>Bhopal</t>
  </si>
  <si>
    <t>Agra</t>
  </si>
  <si>
    <t>Narsinghpur</t>
  </si>
  <si>
    <t>West Medinipur</t>
  </si>
  <si>
    <t>Chhindwara</t>
  </si>
  <si>
    <t>Banas Kantha</t>
  </si>
  <si>
    <t>Begusarai</t>
  </si>
  <si>
    <t>Jorhat</t>
  </si>
  <si>
    <t>Golaghat</t>
  </si>
  <si>
    <t>Maldah</t>
  </si>
  <si>
    <t>North Goa</t>
  </si>
  <si>
    <t>South Goa</t>
  </si>
  <si>
    <t>Purba Champaran</t>
  </si>
  <si>
    <t>Sonipat</t>
  </si>
  <si>
    <t>Banka</t>
  </si>
  <si>
    <t>Siddharth Nagar</t>
  </si>
  <si>
    <t>Chandigarh</t>
  </si>
  <si>
    <t>Panchkula</t>
  </si>
  <si>
    <t>Sahibzada Ajit Singh Nagar</t>
  </si>
  <si>
    <t>Hoshangabad</t>
  </si>
  <si>
    <t>Balangir</t>
  </si>
  <si>
    <t>KUSHI NAGAR</t>
  </si>
  <si>
    <t>Muzaffarpur</t>
  </si>
  <si>
    <t>Shivpuri</t>
  </si>
  <si>
    <t>Ashoknagar</t>
  </si>
  <si>
    <t>Sangareddy</t>
  </si>
  <si>
    <t>Anand</t>
  </si>
  <si>
    <t>Firozabad</t>
  </si>
  <si>
    <t>Niwari</t>
  </si>
  <si>
    <t>Tikamgarh</t>
  </si>
  <si>
    <t>Rewa</t>
  </si>
  <si>
    <t>South Twenty Four Parganas</t>
  </si>
  <si>
    <t>Narmada</t>
  </si>
  <si>
    <t>Ghazipur</t>
  </si>
  <si>
    <t>Jaunpur</t>
  </si>
  <si>
    <t>Bhagalpur</t>
  </si>
  <si>
    <t>Champawat</t>
  </si>
  <si>
    <t>Nagpur</t>
  </si>
  <si>
    <t>Wardha</t>
  </si>
  <si>
    <t>Latur</t>
  </si>
  <si>
    <t>Siwan</t>
  </si>
  <si>
    <t>Bharuch</t>
  </si>
  <si>
    <t>Bhind</t>
  </si>
  <si>
    <t>Jhargram</t>
  </si>
  <si>
    <t>Raisen</t>
  </si>
  <si>
    <t>Ratlam</t>
  </si>
  <si>
    <t>Belgaum</t>
  </si>
  <si>
    <t>Datia</t>
  </si>
  <si>
    <t>Mandsaur</t>
  </si>
  <si>
    <t>South East Delhi</t>
  </si>
  <si>
    <t>Nagaur</t>
  </si>
  <si>
    <t>Surat</t>
  </si>
  <si>
    <t>Tapi</t>
  </si>
  <si>
    <t>The Dangs</t>
  </si>
  <si>
    <t>Karnal</t>
  </si>
  <si>
    <t>Ahmednagar</t>
  </si>
  <si>
    <t>Ganjam</t>
  </si>
  <si>
    <t>Jashpur</t>
  </si>
  <si>
    <t>Purulia</t>
  </si>
  <si>
    <t>Jhunjhunu</t>
  </si>
  <si>
    <t>Sikar</t>
  </si>
  <si>
    <t>Vidisha</t>
  </si>
  <si>
    <t>Nanded</t>
  </si>
  <si>
    <t>Karauli</t>
  </si>
  <si>
    <t>Udaipur</t>
  </si>
  <si>
    <t>Korba</t>
  </si>
  <si>
    <t>Ludhiana</t>
  </si>
  <si>
    <t>Latehar</t>
  </si>
  <si>
    <t>Dindori</t>
  </si>
  <si>
    <t>Mandla</t>
  </si>
  <si>
    <t>Seoni</t>
  </si>
  <si>
    <t>Rewari</t>
  </si>
  <si>
    <t>BHADOHI</t>
  </si>
  <si>
    <t>Ujjain</t>
  </si>
  <si>
    <t>Palghar</t>
  </si>
  <si>
    <t>Bokaro</t>
  </si>
  <si>
    <t>Saran</t>
  </si>
  <si>
    <t>Ambedkar Nagar</t>
  </si>
  <si>
    <t>North East</t>
  </si>
  <si>
    <t>JANJGIR-CHAMPA</t>
  </si>
  <si>
    <t>Saharanpur</t>
  </si>
  <si>
    <t>Paschim Bardhaman</t>
  </si>
  <si>
    <t>Jalandhar</t>
  </si>
  <si>
    <t>Jhajjar</t>
  </si>
  <si>
    <t>Ernakulam</t>
  </si>
  <si>
    <t>Haveri</t>
  </si>
  <si>
    <t>Bhandara</t>
  </si>
  <si>
    <t>Katihar</t>
  </si>
  <si>
    <t>Devbhumi Dwarka</t>
  </si>
  <si>
    <t>Jamnagar</t>
  </si>
  <si>
    <t>Chatra</t>
  </si>
  <si>
    <t>Hazaribagh</t>
  </si>
  <si>
    <t>Harda</t>
  </si>
  <si>
    <t>Neemuch</t>
  </si>
  <si>
    <t>Shahdol</t>
  </si>
  <si>
    <t>Dungarpur</t>
  </si>
  <si>
    <t>Mumbai City</t>
  </si>
  <si>
    <t>Mumbai Suburban</t>
  </si>
  <si>
    <t>Chhatrapati Sambhajinagar</t>
  </si>
  <si>
    <t>Rae Bareli</t>
  </si>
  <si>
    <t>Kolhapur</t>
  </si>
  <si>
    <t>Bahraich</t>
  </si>
  <si>
    <t>Panipat</t>
  </si>
  <si>
    <t>Dharwad</t>
  </si>
  <si>
    <t>Damoh</t>
  </si>
  <si>
    <t>Sagar</t>
  </si>
  <si>
    <t>Coochbehar</t>
  </si>
  <si>
    <t>Gautam Buddha Nagar</t>
  </si>
  <si>
    <t>Singrauli</t>
  </si>
  <si>
    <t>Sidhi</t>
  </si>
  <si>
    <t>Dewas</t>
  </si>
  <si>
    <t>Jhalawar</t>
  </si>
  <si>
    <t>Purbi Singhbhum</t>
  </si>
  <si>
    <t>Muzaffarnagar</t>
  </si>
  <si>
    <t>North Dinajpur</t>
  </si>
  <si>
    <t>Bhilwara</t>
  </si>
  <si>
    <t>Kanpur Dehat</t>
  </si>
  <si>
    <t>Agar Malwa</t>
  </si>
  <si>
    <t>Shajapur</t>
  </si>
  <si>
    <t>Burhanpur</t>
  </si>
  <si>
    <t>Khandwa (East Nimar)</t>
  </si>
  <si>
    <t>Indore</t>
  </si>
  <si>
    <t>Jhabua</t>
  </si>
  <si>
    <t>Bellary</t>
  </si>
  <si>
    <t>Balrampur</t>
  </si>
  <si>
    <t>Jalgaon</t>
  </si>
  <si>
    <t>Basti</t>
  </si>
  <si>
    <t>Anuppur</t>
  </si>
  <si>
    <t>North West</t>
  </si>
  <si>
    <t>Shamli</t>
  </si>
  <si>
    <t>Jamui</t>
  </si>
  <si>
    <t>Purnia</t>
  </si>
  <si>
    <t>Kishanganj</t>
  </si>
  <si>
    <t>Ratnagiri</t>
  </si>
  <si>
    <t>Lakhisarai</t>
  </si>
  <si>
    <t>Sheikhpura</t>
  </si>
  <si>
    <t>Jaipur</t>
  </si>
  <si>
    <t>Nandurbar</t>
  </si>
  <si>
    <t>Bilaspur</t>
  </si>
  <si>
    <t>Deoria</t>
  </si>
  <si>
    <t>Chamoli</t>
  </si>
  <si>
    <t>Dhanbad</t>
  </si>
  <si>
    <t>Buxar</t>
  </si>
  <si>
    <t>Howrah</t>
  </si>
  <si>
    <t>Saraikela Kharsawan</t>
  </si>
  <si>
    <t>Khordha</t>
  </si>
  <si>
    <t>Puri</t>
  </si>
  <si>
    <t>Bijapur</t>
  </si>
  <si>
    <t>Kollam</t>
  </si>
  <si>
    <t>Alappuzha</t>
  </si>
  <si>
    <t>Rajgarh</t>
  </si>
  <si>
    <t>Barabanki</t>
  </si>
  <si>
    <t>Kapurthala</t>
  </si>
  <si>
    <t>Hoshiarpur</t>
  </si>
  <si>
    <t>Shahid Bhagat Singh Nagar</t>
  </si>
  <si>
    <t>Pathanamthitta</t>
  </si>
  <si>
    <t>Idukki</t>
  </si>
  <si>
    <t>Kottayam</t>
  </si>
  <si>
    <t>Bageshwar</t>
  </si>
  <si>
    <t>Dhubri</t>
  </si>
  <si>
    <t>Kokrajhar</t>
  </si>
  <si>
    <t>Chirang</t>
  </si>
  <si>
    <t>Barpeta</t>
  </si>
  <si>
    <t>Kamrup</t>
  </si>
  <si>
    <t>Nalbari</t>
  </si>
  <si>
    <t>Amritsar</t>
  </si>
  <si>
    <t>Firozpur</t>
  </si>
  <si>
    <t>Faridkot</t>
  </si>
  <si>
    <t>Barmer</t>
  </si>
  <si>
    <t>Hooghly</t>
  </si>
  <si>
    <t>Purba Bardhaman</t>
  </si>
  <si>
    <t>Bhiwani</t>
  </si>
  <si>
    <t>Charki Dadri</t>
  </si>
  <si>
    <t>Meerut</t>
  </si>
  <si>
    <t>Lakhimpur</t>
  </si>
  <si>
    <t>Mahendragarh</t>
  </si>
  <si>
    <t>Bijnor</t>
  </si>
  <si>
    <t>Sant Kabeer Nagar</t>
  </si>
  <si>
    <t>Chittorgarh</t>
  </si>
  <si>
    <t>Bajali</t>
  </si>
  <si>
    <t>Bareilly</t>
  </si>
  <si>
    <t>Madhubani</t>
  </si>
  <si>
    <t>Yavatmal</t>
  </si>
  <si>
    <t>Tinsukia</t>
  </si>
  <si>
    <t>Sivasagar</t>
  </si>
  <si>
    <t>Malkangiri</t>
  </si>
  <si>
    <t>Koraput</t>
  </si>
  <si>
    <t>West Tripura</t>
  </si>
  <si>
    <t>North Tripura</t>
  </si>
  <si>
    <t>Gomati</t>
  </si>
  <si>
    <t>Washim</t>
  </si>
  <si>
    <t>Guna</t>
  </si>
  <si>
    <t>Birbhum</t>
  </si>
  <si>
    <t>Vijayanagara</t>
  </si>
  <si>
    <t>Ranchi</t>
  </si>
  <si>
    <t>Ajmer</t>
  </si>
  <si>
    <t>Bhojpur</t>
  </si>
  <si>
    <t>Vadodara</t>
  </si>
  <si>
    <t>Bharatpur</t>
  </si>
  <si>
    <t>Vaishali</t>
  </si>
  <si>
    <t>Tarn Taran</t>
  </si>
  <si>
    <t>Satna</t>
  </si>
  <si>
    <t>Pratapgarh</t>
  </si>
  <si>
    <t>Prayagraj</t>
  </si>
  <si>
    <t>Jalna</t>
  </si>
  <si>
    <t>Churu</t>
  </si>
  <si>
    <t>Raigarh</t>
  </si>
  <si>
    <t>Baloda Bazar</t>
  </si>
  <si>
    <t>Raipur</t>
  </si>
  <si>
    <t>Ayodhya</t>
  </si>
  <si>
    <t>Solapur</t>
  </si>
  <si>
    <t>Kota</t>
  </si>
  <si>
    <t>Bundi</t>
  </si>
  <si>
    <t>Kaithal</t>
  </si>
  <si>
    <t>Bhadrak</t>
  </si>
  <si>
    <t>Jajapur</t>
  </si>
  <si>
    <t>Dholpur</t>
  </si>
  <si>
    <t>Tonk</t>
  </si>
  <si>
    <t>Mahasamund</t>
  </si>
  <si>
    <t>Dhamtari</t>
  </si>
  <si>
    <t>Kalaburagi</t>
  </si>
  <si>
    <t>Kozhikode</t>
  </si>
  <si>
    <t>Malappuram</t>
  </si>
  <si>
    <t>Kannur</t>
  </si>
  <si>
    <t>Thiruvananthapuram</t>
  </si>
  <si>
    <t>Mahisagar</t>
  </si>
  <si>
    <t>Dahod</t>
  </si>
  <si>
    <t>Parbhani</t>
  </si>
  <si>
    <t>Hingoli</t>
  </si>
  <si>
    <t>Kandhamal</t>
  </si>
  <si>
    <t>Araria</t>
  </si>
  <si>
    <t>Bankura</t>
  </si>
  <si>
    <t>Thane</t>
  </si>
  <si>
    <t>Buldhana</t>
  </si>
  <si>
    <t>Bargarh</t>
  </si>
  <si>
    <t>Gopalganj</t>
  </si>
  <si>
    <t>Subarnapur (Sonepur)</t>
  </si>
  <si>
    <t>Baudh</t>
  </si>
  <si>
    <t>ANJAW</t>
  </si>
  <si>
    <t>Changlang</t>
  </si>
  <si>
    <t>Tirap</t>
  </si>
  <si>
    <t>West Siang</t>
  </si>
  <si>
    <t>Pakur</t>
  </si>
  <si>
    <t>Champhai</t>
  </si>
  <si>
    <t>Serchhip</t>
  </si>
  <si>
    <t>Gonda</t>
  </si>
  <si>
    <t>Baran</t>
  </si>
  <si>
    <t>Ganganagar</t>
  </si>
  <si>
    <t>Hanumangarh</t>
  </si>
  <si>
    <t>Rajsamand</t>
  </si>
  <si>
    <t>Alwar</t>
  </si>
  <si>
    <t>Fatehpur</t>
  </si>
  <si>
    <t>Sonitpur</t>
  </si>
  <si>
    <t>Imphal East</t>
  </si>
  <si>
    <t>Imphal West</t>
  </si>
  <si>
    <t>Thoubal</t>
  </si>
  <si>
    <t>Rajkot</t>
  </si>
  <si>
    <t>Kendujhar</t>
  </si>
  <si>
    <t>Mayurbhanj</t>
  </si>
  <si>
    <t>Koriya</t>
  </si>
  <si>
    <t>Surguja</t>
  </si>
  <si>
    <t>Udalguri</t>
  </si>
  <si>
    <t>Dima Hasao</t>
  </si>
  <si>
    <t>Karbi Anglong</t>
  </si>
  <si>
    <t>Dhemaji</t>
  </si>
  <si>
    <t>Bengaluru Urban</t>
  </si>
  <si>
    <t>Jodhpur</t>
  </si>
  <si>
    <t>Jaisalmer</t>
  </si>
  <si>
    <t>Jalore</t>
  </si>
  <si>
    <t>Pali</t>
  </si>
  <si>
    <t>Sirohi</t>
  </si>
  <si>
    <t>Sirsa</t>
  </si>
  <si>
    <t>Deogarh</t>
  </si>
  <si>
    <t>Darbhanga</t>
  </si>
  <si>
    <t>Sitamarhi</t>
  </si>
  <si>
    <t>Sheohar</t>
  </si>
  <si>
    <t>HARIDWAR</t>
  </si>
  <si>
    <t>Giridih</t>
  </si>
  <si>
    <t>Visakhapatanam</t>
  </si>
  <si>
    <t>South Delhi</t>
  </si>
  <si>
    <t>South West</t>
  </si>
  <si>
    <t>Sundargarh</t>
  </si>
  <si>
    <t>Sambalpur</t>
  </si>
  <si>
    <t>Jharsuguda</t>
  </si>
  <si>
    <t>Gaya</t>
  </si>
  <si>
    <t>Gondia</t>
  </si>
  <si>
    <t>Sirmaur</t>
  </si>
  <si>
    <t>Sangli</t>
  </si>
  <si>
    <t>Jabalpur</t>
  </si>
  <si>
    <t>Ambala</t>
  </si>
  <si>
    <t>Yamunanagar</t>
  </si>
  <si>
    <t>Chandauli</t>
  </si>
  <si>
    <t>Dhule</t>
  </si>
  <si>
    <t>Sindhudurg</t>
  </si>
  <si>
    <t>Gandhinagar</t>
  </si>
  <si>
    <t>Sabar Kantha</t>
  </si>
  <si>
    <t>Pune</t>
  </si>
  <si>
    <t>Satara</t>
  </si>
  <si>
    <t>Dhar</t>
  </si>
  <si>
    <t>Davangere</t>
  </si>
  <si>
    <t>Ballia</t>
  </si>
  <si>
    <t>Murshidabad</t>
  </si>
  <si>
    <t>Ghaziabad</t>
  </si>
  <si>
    <t>Jagatsinghapur</t>
  </si>
  <si>
    <t>Mirzapur</t>
  </si>
  <si>
    <t>Varanasi</t>
  </si>
  <si>
    <t>Kanpur Nagar</t>
  </si>
  <si>
    <t>Karaikal</t>
  </si>
  <si>
    <t>Nagapattinam</t>
  </si>
  <si>
    <t>Nagaon</t>
  </si>
  <si>
    <t>Perambalur</t>
  </si>
  <si>
    <t>Ariyalur</t>
  </si>
  <si>
    <t>M/S. Harshit Enterprises</t>
  </si>
  <si>
    <t>Shri. Bhupal Singh</t>
  </si>
  <si>
    <t>Shri. Vatsal Ashokbhai Patel</t>
  </si>
  <si>
    <t>M/S. Infotech</t>
  </si>
  <si>
    <t>Shri. Mrityunjay Yadav</t>
  </si>
  <si>
    <t>Shri. Jay Prakash Chaudhary</t>
  </si>
  <si>
    <t>Shri. Mushfique Mahmood</t>
  </si>
  <si>
    <t>Shri. Mula Ram Pooniyan</t>
  </si>
  <si>
    <t>Shri. Keshav Kumar</t>
  </si>
  <si>
    <t>Shri. Sheetal Singh</t>
  </si>
  <si>
    <t>Shri. Sujit Kumar</t>
  </si>
  <si>
    <t>Shri. Gaurav Kumar</t>
  </si>
  <si>
    <t xml:space="preserve">Smt. Randeep           </t>
  </si>
  <si>
    <t>Shri. Narendra Kumar Sen</t>
  </si>
  <si>
    <t>Smt. Dipali Parmeshwar Jagtap</t>
  </si>
  <si>
    <t>Smt. Kamalakshi Fakkiresh Rolli</t>
  </si>
  <si>
    <t>Smt. Deepti Tiwari</t>
  </si>
  <si>
    <t xml:space="preserve">Shri. Jaidul Hoque </t>
  </si>
  <si>
    <t>Shri. Amit Kumar Tiwari</t>
  </si>
  <si>
    <t>Shri. Dhanraj Suman</t>
  </si>
  <si>
    <t>Shri. Vivek Gorai</t>
  </si>
  <si>
    <t>Shri. Anuj Kumar</t>
  </si>
  <si>
    <t>Shri. Mohammad  Reza</t>
  </si>
  <si>
    <t>Shri. Prahalad Prajapat</t>
  </si>
  <si>
    <t xml:space="preserve">Shri. Kapil Kumar Mishra </t>
  </si>
  <si>
    <t>Shri. Vaibhav Bhawsar</t>
  </si>
  <si>
    <t>Shri. Shivannasa Pawar</t>
  </si>
  <si>
    <t>Shri. Akshay Agrawal</t>
  </si>
  <si>
    <t>Smt. Surekha Machindra Sonawane</t>
  </si>
  <si>
    <t>Shri. Suryanath</t>
  </si>
  <si>
    <t>Smt. Meenakshi Tripathi</t>
  </si>
  <si>
    <t>Shri. Gopal Prajapati</t>
  </si>
  <si>
    <t>Shri. Pramod Kumar Mahto</t>
  </si>
  <si>
    <t>Smt. Surekha Anil Gavit</t>
  </si>
  <si>
    <t>Shri. Pramod Verma</t>
  </si>
  <si>
    <t>Shri. Bajrang Prasad Saw</t>
  </si>
  <si>
    <t>Shri. Rajiv Ranjan Kumar</t>
  </si>
  <si>
    <t>Shri. Sushanta Kumar Panda</t>
  </si>
  <si>
    <t>Shri. Ningayya Mathapati</t>
  </si>
  <si>
    <t>Shri. Sanaulla</t>
  </si>
  <si>
    <t>Shri. Muzaharul Islam Bhuyan</t>
  </si>
  <si>
    <t>Shri. Shyam Lal</t>
  </si>
  <si>
    <t>Shri. Kazi Hasibul Hossain</t>
  </si>
  <si>
    <t>Shri. Rao Sarik</t>
  </si>
  <si>
    <t>Shri. Manish Kumar</t>
  </si>
  <si>
    <t>Shri. Chirag Kothari</t>
  </si>
  <si>
    <t>Shri. Manoj Singh</t>
  </si>
  <si>
    <t>M/S. Shiv Shakti Enterprises</t>
  </si>
  <si>
    <t>Shri. Daniel Thinseen</t>
  </si>
  <si>
    <t>Smt. Anita Suresh Pawde</t>
  </si>
  <si>
    <t>Shri. Ashish Singh Nawariya</t>
  </si>
  <si>
    <t>Smt. Seema Devi</t>
  </si>
  <si>
    <t>Shri. Sandip Kumar</t>
  </si>
  <si>
    <t>Shri. Chandra Pratap Singh</t>
  </si>
  <si>
    <t>Shri. Shekh Dilshad Quraisi</t>
  </si>
  <si>
    <t>Shri. Abhishek Kumar</t>
  </si>
  <si>
    <t>Shri. Ankit Nandwana</t>
  </si>
  <si>
    <t>Shri. Gurdev Singh</t>
  </si>
  <si>
    <t>Shri. Bibekananda Panda</t>
  </si>
  <si>
    <t>Shri. Amar Singh</t>
  </si>
  <si>
    <t>Shri. Shekh Jaheed Mohammad</t>
  </si>
  <si>
    <t>Shri. Siddalingeshwar Parameshwar Gubbi</t>
  </si>
  <si>
    <t xml:space="preserve">Smt. Bhavini Mangalsinh Pavar </t>
  </si>
  <si>
    <t>Smt. Sayyed Jahirabi  Feroj</t>
  </si>
  <si>
    <t>Shri. Abdullah Raquib</t>
  </si>
  <si>
    <t>Shri. Bhriguram Mishra</t>
  </si>
  <si>
    <t>Smt.Swati Gajanan Tekale</t>
  </si>
  <si>
    <t>Shri. Alok Kumar Padhan</t>
  </si>
  <si>
    <t>Smt. Kumari Sima</t>
  </si>
  <si>
    <t>Shri. Sellai Lalrinawma</t>
  </si>
  <si>
    <t>Shri. Daljeet Singh</t>
  </si>
  <si>
    <t>Shri. Sher Singh Rajoriya</t>
  </si>
  <si>
    <t>Shri. Bhanu Pratap Singh</t>
  </si>
  <si>
    <t>Shri. Abbash Ali</t>
  </si>
  <si>
    <t>Shri. Janmajay Dey</t>
  </si>
  <si>
    <t>Shri. Md. Mohibul Islam</t>
  </si>
  <si>
    <t>Shri. Anshul Gupta</t>
  </si>
  <si>
    <t xml:space="preserve">Shri Shiv Pal Singh </t>
  </si>
  <si>
    <t>Shri. Sk Anul Haque</t>
  </si>
  <si>
    <t>Shri. Nitish Kumar</t>
  </si>
  <si>
    <t>M/S Gupta Retails</t>
  </si>
  <si>
    <t>M/S. Sri Sai Rajeswari Service Point</t>
  </si>
  <si>
    <t>Shri. Sunil Kumar Gupta</t>
  </si>
  <si>
    <t>Shri. Kamal Kanta Samal</t>
  </si>
  <si>
    <t>Smt. Puja Kumari</t>
  </si>
  <si>
    <t>Shri. Sanod Surajlal Sursaut</t>
  </si>
  <si>
    <t>Shri. Baldev Singh</t>
  </si>
  <si>
    <t>Smt. Snehal Sanjay Patil</t>
  </si>
  <si>
    <t>Shri. Pragya Dube</t>
  </si>
  <si>
    <t>M/S. T. G. Services</t>
  </si>
  <si>
    <t>Shri. Damini Chandrakant Sonawane</t>
  </si>
  <si>
    <t>Shri. Nolan Anthony Frank Fernandes</t>
  </si>
  <si>
    <t>Smt. Chaitali Amit Hande</t>
  </si>
  <si>
    <t>Shri. Rohit Dabad </t>
  </si>
  <si>
    <t>Smt. Sushma K A</t>
  </si>
  <si>
    <t>Shri. Mohamad Irfan</t>
  </si>
  <si>
    <t>Shri. Aftab Ahmad</t>
  </si>
  <si>
    <t>Shri. Ravi Kumar Pal</t>
  </si>
  <si>
    <t>Smt. Renu Devi</t>
  </si>
  <si>
    <t>M/S. Expertvision Technologies Pvt Ltd</t>
  </si>
  <si>
    <t>M/S. Bhaviyasri Agencies</t>
  </si>
  <si>
    <t>Shri. Nadim Shah Alam</t>
  </si>
  <si>
    <t>Shri. Albert Gilbert</t>
  </si>
  <si>
    <t>Harshit Enterprises, Plot no 86, aawas vikas, opp. LIC Office, Rudrapur, Udam Singh Nagar, Uttarakhand - 263153</t>
  </si>
  <si>
    <t>deepikagupta@vakrangeeconnect.com</t>
  </si>
  <si>
    <t>harmanbajwa@vakrangeeconnect.com</t>
  </si>
  <si>
    <t>akshayjaiwar@vakrangeeconnect.com</t>
  </si>
  <si>
    <t>patelrakeshkumar@vakrangeeconnect.com</t>
  </si>
  <si>
    <t>prajapatibabubhai@vakrangeeconnect.com</t>
  </si>
  <si>
    <t>deveshmishra@vakrangeeconnect.com</t>
  </si>
  <si>
    <t>lalitakanoje@vakrangeeconnect.com</t>
  </si>
  <si>
    <t>sangeetajagtap@vakrangeeconnect.com</t>
  </si>
  <si>
    <t>yadnyeshkadu@vakrangeeconnect.com</t>
  </si>
  <si>
    <t>rekhajaiswal@vakrangeeconnect.com</t>
  </si>
  <si>
    <t>rekhadengale@vakrangeeconnect.com</t>
  </si>
  <si>
    <t>bhupalsingh@vakrangeeconnect.com</t>
  </si>
  <si>
    <t>jaswinderkumar@vakrangeeconnect.com</t>
  </si>
  <si>
    <t>kedarsahoo@vakrangeeconnect.com</t>
  </si>
  <si>
    <t>arunbiswal@vakrangeeconnect.com</t>
  </si>
  <si>
    <t>ramdhan@vakrangeeconnect.com</t>
  </si>
  <si>
    <t>mrityunjayyadav@vakrangeeconnect.com</t>
  </si>
  <si>
    <t>sahadeovarma@vakrangeeconnect.com</t>
  </si>
  <si>
    <t>anandtiwari@vakrangeeconnect.com</t>
  </si>
  <si>
    <t>pushpendrachauhan@vakrangeeconnect.com</t>
  </si>
  <si>
    <t>sudeshnayak@vakrangeeconnect.com</t>
  </si>
  <si>
    <t>earnstshankar@vakrangeeconnect.com</t>
  </si>
  <si>
    <t>arjundhuye@vakrangeeconnect.com</t>
  </si>
  <si>
    <t>jitendrakumarthakkar@vakrangeeconnect.com</t>
  </si>
  <si>
    <t>amitkumar10@vakrangeeconnect.com</t>
  </si>
  <si>
    <t>NitulGogoi@vakrangeeconnect.com</t>
  </si>
  <si>
    <t>ferdoskhan@vakrangeeconnect.com</t>
  </si>
  <si>
    <t>DouradoBusinessCenter@vakrangeeconnect.com</t>
  </si>
  <si>
    <t>Chandankumar2@vakrangeeconnect.com</t>
  </si>
  <si>
    <t>rohit.singh2@vakrangeeconnect.com</t>
  </si>
  <si>
    <t>CashhpayDigital@vakrangeeconnect.com</t>
  </si>
  <si>
    <t>UsmanAli@vakrangeeconnect.com</t>
  </si>
  <si>
    <t>ParteekEnterprises@vakrangeeconnect.com</t>
  </si>
  <si>
    <t>adarshitarsi@vakrangeeconnect.com</t>
  </si>
  <si>
    <t>sadashibasahu@vakrangeeconnect.com</t>
  </si>
  <si>
    <t>vaidaynathmaurya@vakrangeeconnect.com</t>
  </si>
  <si>
    <t>ajayjaiswal@vakrangeeconnect.com</t>
  </si>
  <si>
    <t>summersingh@vakrangeeconnect.com</t>
  </si>
  <si>
    <t>jagdishkushwah@vakrangeeconnect.com</t>
  </si>
  <si>
    <t>raviessai@vakrangeeconnect.com</t>
  </si>
  <si>
    <t>tusharpandya@vakrangeeconnect.com</t>
  </si>
  <si>
    <t>yashtechsolution@vakrangeeconnect.com</t>
  </si>
  <si>
    <t>vijaygupta@vakrangeeconnect.com</t>
  </si>
  <si>
    <t>vasantibenvasava@vakrangeeconnect.com</t>
  </si>
  <si>
    <t>jayprakashchaudhary@vakrangeeconnect.com</t>
  </si>
  <si>
    <t>helplinkinfotech@vakrangeeconnect.com</t>
  </si>
  <si>
    <t>cashhpaydigital1@vakrangeeconnect.com</t>
  </si>
  <si>
    <t>ambabhatt@vakrangeeconnect.com</t>
  </si>
  <si>
    <t xml:space="preserve"> navtejcc@vakrangeeconnect.com</t>
  </si>
  <si>
    <t>yogeshkale@vakrangeeconnect.com</t>
  </si>
  <si>
    <t>mushfiquemahmood@vakrangeeconnect.com</t>
  </si>
  <si>
    <t>safvanpatel@vakrangeeconnect.com</t>
  </si>
  <si>
    <t>bishnusharma@vakrangeeconnect.com</t>
  </si>
  <si>
    <t>supratimsahu@vakrangeeconnect.com</t>
  </si>
  <si>
    <t>anandtiwari1@vakrangeeconnect.com</t>
  </si>
  <si>
    <t>chiragchhajed@vakrangeeconnect.com</t>
  </si>
  <si>
    <t>rajeshkothadiya@vakrangeeconnect.com</t>
  </si>
  <si>
    <t>sangeetajagtap1@vakrangeeconnect.com</t>
  </si>
  <si>
    <t>deepakpuri@vakrangeeconnect.com</t>
  </si>
  <si>
    <t>bizzertrade@vakrangeeconnect.com</t>
  </si>
  <si>
    <t>mularampooniyan@vakrangeeconnect.com</t>
  </si>
  <si>
    <t>surajkumarpandey@vakrangeeconnect.com</t>
  </si>
  <si>
    <t>manishturk@vakrangeeconnect.com</t>
  </si>
  <si>
    <t>anushreeenterprises@vakrangeeconnect.com</t>
  </si>
  <si>
    <t>sunkuruchintamani@vakrangeeconnect.com</t>
  </si>
  <si>
    <t>ashishminj@vakrangeeconnect.com</t>
  </si>
  <si>
    <t>subirchowbey@vakrangeeconnect.com</t>
  </si>
  <si>
    <t>keshavkumar@vakrangeeconnect.com</t>
  </si>
  <si>
    <t>keshavkumar1@vakrangeeconnect.com</t>
  </si>
  <si>
    <t>aamirkhan@vakrangeeconnect.com</t>
  </si>
  <si>
    <t>arvindjadhav@vakrangeeconnect.com</t>
  </si>
  <si>
    <t>sheetalsingh@vakrangeeconnect.com</t>
  </si>
  <si>
    <t>kamleshwarenterprises@vakrangeeconnect.com</t>
  </si>
  <si>
    <t>Arunkumar6@vakrangeeconnect.com</t>
  </si>
  <si>
    <t>rinkukumar@vakrangeeconnect.com</t>
  </si>
  <si>
    <t>abhilashagrawal@vakrangeeconnect.com</t>
  </si>
  <si>
    <t>neerajbhardwaj@vakrangeeconnect.com</t>
  </si>
  <si>
    <t>jitendrachakrawarti@vakrangeeconnect.com</t>
  </si>
  <si>
    <t>vishalfinancialservices@vakrangeeconnect.com</t>
  </si>
  <si>
    <t>AnkitRathi@vakrangeeconnect.com</t>
  </si>
  <si>
    <t>rakeshkumarsingh@vakrangeeconnect.com</t>
  </si>
  <si>
    <t>sujitkumar@vakrangeeconnect.com</t>
  </si>
  <si>
    <t>MrityunjayYadav1@vakrangeeconnect.com</t>
  </si>
  <si>
    <t>bizzertrade1@vakrangeeconnect.com</t>
  </si>
  <si>
    <t>nirmlasoni@vakrangeeconnect.com</t>
  </si>
  <si>
    <t>gauravkumar2@vakrangeeconnect.com</t>
  </si>
  <si>
    <t>subhabhattacharya@vakrangeeconnect.com</t>
  </si>
  <si>
    <t>randeepaju@vakrangeeconnect.com</t>
  </si>
  <si>
    <t>chhavimittal@vakrangeeconnect.com</t>
  </si>
  <si>
    <t>multifoldbusinesssolutions@vakrangeeconnect.com</t>
  </si>
  <si>
    <t>shivabasappamathpati@vakrangeeconnect.com</t>
  </si>
  <si>
    <t>navtejcommercialcorporation@vakrangeeconnect.com</t>
  </si>
  <si>
    <t>pritamkumar@vakrangeeconnect.com</t>
  </si>
  <si>
    <t>rohitkumarkalantri@vakrangeeconnect.com</t>
  </si>
  <si>
    <t>abhishekkumargupta@vakrangeeconnect.com</t>
  </si>
  <si>
    <t>vishalfinancialservices1@vakrangeeconnect.com</t>
  </si>
  <si>
    <t>narendrakumarsen@vakrangeeconnect.com</t>
  </si>
  <si>
    <t>vimalpatidar@vakrangeeconnect.com</t>
  </si>
  <si>
    <t>dipaliparmeshwarjagtap@vakrangeeconnect.com</t>
  </si>
  <si>
    <t>vinayakaIndia@vakrangeeconnect.com</t>
  </si>
  <si>
    <t>Snehalrajendrapalange@vakrangeeconnect.com</t>
  </si>
  <si>
    <t>afzalahmad@vakrangeeconnect.com</t>
  </si>
  <si>
    <t>deepaksharma@vakrangeeconnect.com</t>
  </si>
  <si>
    <t>deeptitiwari@vakrangeeconnect.com</t>
  </si>
  <si>
    <t>jaidulhoque@vakrangeeconnect.com</t>
  </si>
  <si>
    <t>hariomtechnogroup@vakrangeeconnect.com</t>
  </si>
  <si>
    <t>amitkumartiwari@vakrangeeconnect.com</t>
  </si>
  <si>
    <t>narendrakumarsen1@vakrangeeconnect.com</t>
  </si>
  <si>
    <t>DhanrajSuman@vakrangeeconnect.com</t>
  </si>
  <si>
    <t>vivekgorai@vakrangeeconnect.com</t>
  </si>
  <si>
    <t>anujkumar2@vakrangeeconnect.com</t>
  </si>
  <si>
    <t>Mohammadreza@vakrangeeconnect.com</t>
  </si>
  <si>
    <t>prahaladprajapat@vakrangeeconnect.com</t>
  </si>
  <si>
    <t>kapilkumarmishra@vakrangeeconnect.com</t>
  </si>
  <si>
    <t>shajapurfinancialservices@vakrangeeconnect.com</t>
  </si>
  <si>
    <t>vaibhavbhawsar@vakrangeeconnect.com</t>
  </si>
  <si>
    <t>siddhienterprises@vakrangeeconnect.com</t>
  </si>
  <si>
    <t>vishalfinancialservices2@vakrangeeconnect.com</t>
  </si>
  <si>
    <t>shivannasapawar@vakrangeeconnect.com</t>
  </si>
  <si>
    <t>akshayagrawal1@vakrangeeconnect.com</t>
  </si>
  <si>
    <t>SurekhaSonawane@vakrangeeconnect.com</t>
  </si>
  <si>
    <t>suryanathkedarnath@vakrangeeconnect.com</t>
  </si>
  <si>
    <t>narendrasen@vakrangeeconnect.com</t>
  </si>
  <si>
    <t>MeenakshiTripathi@vakrangeeconnect.com</t>
  </si>
  <si>
    <t>GauravKumar3@vakrangeeconnect.com</t>
  </si>
  <si>
    <t>GopalPrajapati@vakrangeeconnect.com</t>
  </si>
  <si>
    <t>pramodkumarmahto@vakrangeeconnect.com</t>
  </si>
  <si>
    <t>MDabushama@vakrangeeconnect.com</t>
  </si>
  <si>
    <t>MDabushama1@vakrangeeconnect.com</t>
  </si>
  <si>
    <t>prasannavaijanathdamle@vakrangeeconnect.com</t>
  </si>
  <si>
    <t>manikantsingh@vakrangeeconnect.com</t>
  </si>
  <si>
    <t>manikantsingh1@vakrangeeconnect.com</t>
  </si>
  <si>
    <t>BhardwajAssociates@vakrangeeconnect.com</t>
  </si>
  <si>
    <t>SurekhaAnilGavit@vakrangeeconnect.com</t>
  </si>
  <si>
    <t>PramodVerma1@vakrangeeconnect.com</t>
  </si>
  <si>
    <t>MDAsifazmi@vakrangeeconnect.com</t>
  </si>
  <si>
    <t>BajrangPrasadSaw@vakrangeeconnect.com</t>
  </si>
  <si>
    <t>RajivRanjanKumar@vakrangeeconnect.com</t>
  </si>
  <si>
    <t>meeradhanenterprises@vakrangeeconnect.com</t>
  </si>
  <si>
    <t>SushantaKumarPanda@vakrangeeconnect.com</t>
  </si>
  <si>
    <t>SushantaKumarPanda1@vakrangeeconnect.com</t>
  </si>
  <si>
    <t>NingayyaMathapati@vakrangeeconnect.com</t>
  </si>
  <si>
    <t>thaberaagencies1@vakrangeeconnect.com</t>
  </si>
  <si>
    <t>aamirkhan1@vakrangeeconnect.com</t>
  </si>
  <si>
    <t>sanaulla1@vakrangeeconnect.com</t>
  </si>
  <si>
    <t>randeep@vakrangeeconnect.com</t>
  </si>
  <si>
    <t>randeep1@vakrangeeconnect.com</t>
  </si>
  <si>
    <t>randeep2@vakrangeeconnect.com</t>
  </si>
  <si>
    <t>acenexus2@vakrangeeconnect.com</t>
  </si>
  <si>
    <t>acenexus5@vakrangeeconnect.com</t>
  </si>
  <si>
    <t>BhupalSingh2@vakrangeeconnect.com</t>
  </si>
  <si>
    <t>muzaharulbhuyan@vakrangeeconnect.com</t>
  </si>
  <si>
    <t>muzaharulbhuyan8@vakrangeeconnect.com</t>
  </si>
  <si>
    <t>BMSServices@vakrangeeconnect.com</t>
  </si>
  <si>
    <t>SaiEnterprises@vakrangeeconnect.com</t>
  </si>
  <si>
    <t>SaiEnterprises1@vakrangeeconnect.com</t>
  </si>
  <si>
    <t>shyamlal1@vakrangeeconnect.com</t>
  </si>
  <si>
    <t>KaziHasibulHossain@vakrangeeconnect.com</t>
  </si>
  <si>
    <t>KaziHasibulHossain1@vakrangeeconnect.com</t>
  </si>
  <si>
    <t>NARESHKUMAR5@vakrangeeconnect.com</t>
  </si>
  <si>
    <t>Raosarik@vakrangeeconnect.com</t>
  </si>
  <si>
    <t>raswatechnologyservicepvtltd3@vakrangeeconnect.com</t>
  </si>
  <si>
    <t>manishkumar4@vakrangeeconnect.com</t>
  </si>
  <si>
    <t>vinayakaindia1@vakrangeeconnect.com</t>
  </si>
  <si>
    <t>mrityunjayyadav2@vakrangeeconnect.com</t>
  </si>
  <si>
    <t>chiragkothari@vakrangeeconnect.com</t>
  </si>
  <si>
    <t>muzaharulbhuyan10@vakrangeeconnect.com</t>
  </si>
  <si>
    <t>ManojSingh1@vakrangeeconnect.com</t>
  </si>
  <si>
    <t>shaktienterprises@vakrangeeconnect.com</t>
  </si>
  <si>
    <t>danielthinseen2@vakrangeeconnect.com</t>
  </si>
  <si>
    <t>BIRANCHIPATTNAI@vakrangeeconnect.com</t>
  </si>
  <si>
    <t>BIRANCHIPATTNAI1@vakrangeeconnect.com</t>
  </si>
  <si>
    <t>MAKLICHMIA@vakrangeeconnect.com</t>
  </si>
  <si>
    <t>Anitasureshpawde@vakrangeeconnect.com</t>
  </si>
  <si>
    <t>ashishsingh@vakrangeeconnect.com</t>
  </si>
  <si>
    <t>selimsk1@vakrangeeconnect.com</t>
  </si>
  <si>
    <t>shivakumaras@vakrangeeconnect.com</t>
  </si>
  <si>
    <t>manoranjankumargupta@vakrangeeconnect.com</t>
  </si>
  <si>
    <t>seemadevi@vakrangeeconnect.com</t>
  </si>
  <si>
    <t>sujitkumar1@vakrangeeconnect.com</t>
  </si>
  <si>
    <t>atrsindiapspl1@vakrangeeconnect.com</t>
  </si>
  <si>
    <t>sheetalsingh1@vakrangeeconnect.com</t>
  </si>
  <si>
    <t>sandipkumar1@vakrangeeconnect.com</t>
  </si>
  <si>
    <t>ChandraSingh@vakrangeeconnect.com</t>
  </si>
  <si>
    <t>ChandraSingh1@vakrangeeconnect.com</t>
  </si>
  <si>
    <t>dipalijagtap@vakrangeeconnect.com</t>
  </si>
  <si>
    <t>seemadevi1@vakrangeeconnect.com</t>
  </si>
  <si>
    <t>shekhdilshadquraisi@vakrangeeconnect.com</t>
  </si>
  <si>
    <t>abhishekkumar1@vakrangeeconnect.com</t>
  </si>
  <si>
    <t>khushalecommerce@vakrangeeconnect.com</t>
  </si>
  <si>
    <t>ankitnandwana@vakrangeeconnect.com</t>
  </si>
  <si>
    <t>ankitnandwana1@vakrangeeconnect.com</t>
  </si>
  <si>
    <t>gurdevsingh@vakrangeeconnect.com</t>
  </si>
  <si>
    <t>bibekanandapanda@vakrangeeconnect.com</t>
  </si>
  <si>
    <t>bibekanandapanda1@vakrangeeconnect.com</t>
  </si>
  <si>
    <t>amarsingh1@vakrangeeconnect.com</t>
  </si>
  <si>
    <t>amarsingh2@vakrangeeconnect.com</t>
  </si>
  <si>
    <t>shekhjaheedmohammad@vakrangeeconnect.com</t>
  </si>
  <si>
    <t>shekhjaheedmohammad2@vakrangeeconnect.com</t>
  </si>
  <si>
    <t>malabarsocietyltd@vakrangeeconnect.com</t>
  </si>
  <si>
    <t>malabarsocietyltd1@vakrangeeconnect.com</t>
  </si>
  <si>
    <t>malabarsocietyltd2@vakrangeeconnect.com</t>
  </si>
  <si>
    <t>ewiresofttech@vakrangeeconnect.com</t>
  </si>
  <si>
    <t>vatsalashokbhaipatel@vakrangeeconnect.com</t>
  </si>
  <si>
    <t>bhavinipavar@vakrangeeconnect.com</t>
  </si>
  <si>
    <t>sayyedjahirabifiroj@vakrangeeconnect.com</t>
  </si>
  <si>
    <t>sayyedjahirabifiroj1@vakrangeeconnect.com</t>
  </si>
  <si>
    <t>abdullahraquib@vakrangeeconnect.com</t>
  </si>
  <si>
    <t>bhrigurammishra@vakrangeeconnect.com</t>
  </si>
  <si>
    <t>maxisservices2@vakrangeeconnect.com</t>
  </si>
  <si>
    <t>swatitekale@vakrangeeconnect.com</t>
  </si>
  <si>
    <t>sadashibasahu1@vakrangeeconnect.com</t>
  </si>
  <si>
    <t>mushfiquemahmood1@vakrangeeconnect.com</t>
  </si>
  <si>
    <t>alokkumarpadhan@vakrangeeconnect.com</t>
  </si>
  <si>
    <t>alokkumarpadhan1@vakrangeeconnect.com</t>
  </si>
  <si>
    <t>martobam@vakrangeeconnect.com</t>
  </si>
  <si>
    <t>simakumari@vakrangeeconnect.com</t>
  </si>
  <si>
    <t>lalrinawmas@vakrangeeconnect.com</t>
  </si>
  <si>
    <t>maheratraders@vakrangeeconnect.com</t>
  </si>
  <si>
    <t>dhanrajsuman1@vakrangeeconnect.com</t>
  </si>
  <si>
    <t>daljeetsingh@vakrangeeconnect.com</t>
  </si>
  <si>
    <t>daljeetsingh1@vakrangeeconnect.com</t>
  </si>
  <si>
    <t>kamleshwarenterprises1@vakrangeeconnect.com</t>
  </si>
  <si>
    <t>singhrajoriya@vakrangeeconnect.com</t>
  </si>
  <si>
    <t>bhanupratapsingh@vakrangeeconnect.com</t>
  </si>
  <si>
    <t>abbashali1@vakrangeeconnect.com</t>
  </si>
  <si>
    <t>amomsingh@vakrangeeconnect.com</t>
  </si>
  <si>
    <t>prenterprise@vakrangeeconnect.com</t>
  </si>
  <si>
    <t>mdmohibulislam1@vakrangeeconnect.com</t>
  </si>
  <si>
    <t>mdmohibulislam2@vakrangeeconnect.com</t>
  </si>
  <si>
    <t>mdmohibulislam3@vakrangeeconnect.com</t>
  </si>
  <si>
    <t>shyamlal2@vakrangeeconnect.com</t>
  </si>
  <si>
    <t>shyamlal3@vakrangeeconnect.com</t>
  </si>
  <si>
    <t>anshulgupta@vakrangeeconnect.com</t>
  </si>
  <si>
    <t>anshulgupta1@vakrangeeconnect.com</t>
  </si>
  <si>
    <t>anshulgupta2@vakrangeeconnect.com</t>
  </si>
  <si>
    <t>shivpalsingh@vakrangeeconnect.com</t>
  </si>
  <si>
    <t>skanulhaque@vakrangeeconnect.com</t>
  </si>
  <si>
    <t>skanulhaque1@vakrangeeconnect.com</t>
  </si>
  <si>
    <t>nitishkumars@vakrangeeconnect.com</t>
  </si>
  <si>
    <t>nitishkumars1@vakrangeeconnect.com</t>
  </si>
  <si>
    <t>nitishkumar2@vakrangeeconnect.com</t>
  </si>
  <si>
    <t>sunilkumargupta@vakrangeeconnect.com</t>
  </si>
  <si>
    <t>sunilkumargupta1@vakrangeeconnect.com</t>
  </si>
  <si>
    <t>kamalkantsamal@vakrangeeconnect.com</t>
  </si>
  <si>
    <t>kamalkantsamal1@vakrangeeconnect.com</t>
  </si>
  <si>
    <t>kamalkantsamal2@vakrangeeconnect.com</t>
  </si>
  <si>
    <t>pujakumari@vakrangeeconnect.com</t>
  </si>
  <si>
    <t>sanodsursaut@vakrangeeconnect.com</t>
  </si>
  <si>
    <t>baldevsingh@vakrangeeconnect.com</t>
  </si>
  <si>
    <t>snehalpatil@vakrangeeconnect.com</t>
  </si>
  <si>
    <t>pragyadube@vakrangeeconnect.com</t>
  </si>
  <si>
    <t>tgservices1@vakrangeeconnect.com</t>
  </si>
  <si>
    <t>tgservices@vakrangeeconnect.com</t>
  </si>
  <si>
    <t>daminisonawane@vakrangeeconnect.com</t>
  </si>
  <si>
    <t>chaitalihande@vakrangeeconnect.com</t>
  </si>
  <si>
    <t>chaitalihande1@vakrangeeconnect.com</t>
  </si>
  <si>
    <t>rohitdabad@vakrangeeconnect.com</t>
  </si>
  <si>
    <t>mohamadirfan@vakrangeeconnect.com</t>
  </si>
  <si>
    <t>mdrahamatali7@vakrangeeconnect.com</t>
  </si>
  <si>
    <t>aftabahmad@vakrangeeconnect.com</t>
  </si>
  <si>
    <t>aftabahmad1@vakrangeeconnect.com</t>
  </si>
  <si>
    <t>skhaque@vakrangeeconnect.com</t>
  </si>
  <si>
    <t>ravikumarpal@vakrangeeconnect.com</t>
  </si>
  <si>
    <t>renudevi@vakrangeeconnect.com</t>
  </si>
  <si>
    <t>expertvisiontechnologies1@vakrangeeconnect.com</t>
  </si>
  <si>
    <t>bhaviyasriagencies@vakrangeeconnect.com</t>
  </si>
  <si>
    <t>bhaviyasriagencies1@vakrangeeconnect.com</t>
  </si>
  <si>
    <t>shriagilbert1@vakrangeeconnect.com</t>
  </si>
  <si>
    <t>COTPG8103B</t>
  </si>
  <si>
    <t>05COTPG8103B1Z7</t>
  </si>
  <si>
    <t>DDZPB7409D</t>
  </si>
  <si>
    <t>03DDZPB7409D1ZL</t>
  </si>
  <si>
    <t>BFJPJ7345J</t>
  </si>
  <si>
    <t>23BFJPJ7345J1Z9</t>
  </si>
  <si>
    <t>DUHPP7902J</t>
  </si>
  <si>
    <t>24DUHPP7902J1ZB</t>
  </si>
  <si>
    <t>BOKPP9657M</t>
  </si>
  <si>
    <t>NA</t>
  </si>
  <si>
    <t>BAMPM2893L</t>
  </si>
  <si>
    <t>DNFPK4057J</t>
  </si>
  <si>
    <t>23DNFPK4057J1ZY</t>
  </si>
  <si>
    <t xml:space="preserve">AEEPJ3772L </t>
  </si>
  <si>
    <t>23AEEPJ3772L2ZD</t>
  </si>
  <si>
    <t>AXWPK5310Q</t>
  </si>
  <si>
    <t>BGFPJ9233C</t>
  </si>
  <si>
    <t>23BGFPJ9233C1ZR</t>
  </si>
  <si>
    <t>CQBPD2359G</t>
  </si>
  <si>
    <t>BYSPS6740J</t>
  </si>
  <si>
    <t>05BYSPS6740J2ZO</t>
  </si>
  <si>
    <t>CIXPK1052P</t>
  </si>
  <si>
    <t>03CIXPK1052P1ZS</t>
  </si>
  <si>
    <t>CNMPS1232D</t>
  </si>
  <si>
    <t>BNFPP1866C</t>
  </si>
  <si>
    <t>24BNFPP1866C1Z5</t>
  </si>
  <si>
    <t>AVPPB4028F</t>
  </si>
  <si>
    <t>21AVPPB4028F1Z2</t>
  </si>
  <si>
    <t>DNUPR4972N</t>
  </si>
  <si>
    <t>BXCPS6461H</t>
  </si>
  <si>
    <t>10BXCPS6461H2ZI</t>
  </si>
  <si>
    <t>BMPPY5940M</t>
  </si>
  <si>
    <t>AEHPV1247H</t>
  </si>
  <si>
    <t>ADHPT4312J</t>
  </si>
  <si>
    <t>23ADHPT4312J2ZK</t>
  </si>
  <si>
    <t>BCHPC5066Q</t>
  </si>
  <si>
    <t>09BCHPC5066Q1Z2</t>
  </si>
  <si>
    <t>AHVPN4863c</t>
  </si>
  <si>
    <t>23AHVPN4863C1Z4</t>
  </si>
  <si>
    <t>BGGPS7264H</t>
  </si>
  <si>
    <t>19BIYPD9099R1ZN</t>
  </si>
  <si>
    <t>BULPD2925F</t>
  </si>
  <si>
    <t>23BULPD2925F1ZZ</t>
  </si>
  <si>
    <t>ASEPT2122J</t>
  </si>
  <si>
    <t>DTYPK8105A</t>
  </si>
  <si>
    <t>BCLPG9377G</t>
  </si>
  <si>
    <t>18BCLPG9377G1Z2</t>
  </si>
  <si>
    <t>DOCPK5105P</t>
  </si>
  <si>
    <t>19DOCPK5105P1ZL</t>
  </si>
  <si>
    <t>ADGPD4789C</t>
  </si>
  <si>
    <t>30ADGPD4789C1ZX</t>
  </si>
  <si>
    <t>JKSPK5810D</t>
  </si>
  <si>
    <t>10JKSPK5810D1ZA</t>
  </si>
  <si>
    <t>BJNPR4293K</t>
  </si>
  <si>
    <t>06BJNPR4293K1ZH</t>
  </si>
  <si>
    <t>LPFPK9042D</t>
  </si>
  <si>
    <t>10LPFPK9042D1Z3</t>
  </si>
  <si>
    <t>APCPA0192E</t>
  </si>
  <si>
    <t>AMCPS8893H</t>
  </si>
  <si>
    <t>03AMCPS8893H1ZL</t>
  </si>
  <si>
    <t>AEOPC9023P</t>
  </si>
  <si>
    <t>23AEOPC9023P2Z6</t>
  </si>
  <si>
    <t>DNQPS4520H</t>
  </si>
  <si>
    <t>21DNQPS4520H1ZW</t>
  </si>
  <si>
    <t>DPQPM8148F</t>
  </si>
  <si>
    <t>09DPQPM8148F1Z8</t>
  </si>
  <si>
    <t>AUWPJ7913R</t>
  </si>
  <si>
    <t>DTJPK5181D</t>
  </si>
  <si>
    <t>23DTJPK5181D1ZS</t>
  </si>
  <si>
    <t>AQCPJ1949H</t>
  </si>
  <si>
    <t>23AQCPJ1949H1Z1</t>
  </si>
  <si>
    <t>ACOPE7487R</t>
  </si>
  <si>
    <t>BCSPP4187L</t>
  </si>
  <si>
    <t>AABCY52998</t>
  </si>
  <si>
    <t>AHAPR6947G</t>
  </si>
  <si>
    <t>23AHAPR6947G1Z8</t>
  </si>
  <si>
    <t>BLGPG5242J</t>
  </si>
  <si>
    <t>23BLGPG5242J1ZA</t>
  </si>
  <si>
    <t>BUNPV4990G</t>
  </si>
  <si>
    <t>BPXPC7595D</t>
  </si>
  <si>
    <t>AAPFH1319C</t>
  </si>
  <si>
    <t>AMOPB3369D</t>
  </si>
  <si>
    <t>05AMOPB3369D1Z9</t>
  </si>
  <si>
    <t>ALTPL6883A</t>
  </si>
  <si>
    <t>27ALTPL6883A1ZN</t>
  </si>
  <si>
    <t>ERRPK0829R</t>
  </si>
  <si>
    <t>EXBPM6405D</t>
  </si>
  <si>
    <t>10EXBPM6405D1Z3</t>
  </si>
  <si>
    <t>CHXPP8032K</t>
  </si>
  <si>
    <t>HUYPS3459G</t>
  </si>
  <si>
    <t>23HUYPS3459G1ZS</t>
  </si>
  <si>
    <t>EAGPS9418N</t>
  </si>
  <si>
    <t>19EAGPS9418N2ZO</t>
  </si>
  <si>
    <t>23ADHPT4312J1ZL</t>
  </si>
  <si>
    <t>ALPPC3696L</t>
  </si>
  <si>
    <t>ARUPK5131H</t>
  </si>
  <si>
    <t>AEEPJ3772L</t>
  </si>
  <si>
    <t>CPTPP8416H</t>
  </si>
  <si>
    <t>23CPTPP8416HIZE</t>
  </si>
  <si>
    <t>ABAFB5793Q</t>
  </si>
  <si>
    <t>07ABAFB5793Q1ZS</t>
  </si>
  <si>
    <t>DNXPP3148B</t>
  </si>
  <si>
    <t>AUOPP2831Q</t>
  </si>
  <si>
    <t>AVUPT0968M</t>
  </si>
  <si>
    <t>BBOPK3640Q</t>
  </si>
  <si>
    <t>ASUPC8773G</t>
  </si>
  <si>
    <t>CEGPM3453R</t>
  </si>
  <si>
    <t>22CEGPM3453R1Z3</t>
  </si>
  <si>
    <t>AREPC2054K</t>
  </si>
  <si>
    <t>19AREPC2054KIZW</t>
  </si>
  <si>
    <t>BHKPK5683B</t>
  </si>
  <si>
    <t>08BHKPK5683B1Z7</t>
  </si>
  <si>
    <t>EPLPK4686E</t>
  </si>
  <si>
    <t>BXVPJ4344K</t>
  </si>
  <si>
    <t>EKAPS4157L</t>
  </si>
  <si>
    <t>08EKAPS4157L1ZN</t>
  </si>
  <si>
    <t>CJKPJ5214Q</t>
  </si>
  <si>
    <t>DRLPK7095G</t>
  </si>
  <si>
    <t>DFSPK3478C</t>
  </si>
  <si>
    <t>AMWPA9282G</t>
  </si>
  <si>
    <t>23AMWPA9282G1ZQ</t>
  </si>
  <si>
    <t>BILPB7373P</t>
  </si>
  <si>
    <t>06BILPB7373P1ZO</t>
  </si>
  <si>
    <t>ANYPC4614P</t>
  </si>
  <si>
    <t>09ANYPC4614P1Z9</t>
  </si>
  <si>
    <t>BGXPK1465K</t>
  </si>
  <si>
    <t>AHXPR8939F</t>
  </si>
  <si>
    <t>27AHXPR8939F1ZB</t>
  </si>
  <si>
    <t>AATHR5517A</t>
  </si>
  <si>
    <t>FLGPK6491H</t>
  </si>
  <si>
    <t>GQQPS0870E</t>
  </si>
  <si>
    <t>CIVPG5476R</t>
  </si>
  <si>
    <t>AYEPB2662H</t>
  </si>
  <si>
    <t>CLEPR2397L</t>
  </si>
  <si>
    <t>BIFPM2332D</t>
  </si>
  <si>
    <t>ABLPU2928D</t>
  </si>
  <si>
    <t>ACFPR9233D</t>
  </si>
  <si>
    <t>32ACFPR9233D1ZR</t>
  </si>
  <si>
    <t>AWWPM7910P</t>
  </si>
  <si>
    <t>GWYPK0011B</t>
  </si>
  <si>
    <t>BNNPK3614D</t>
  </si>
  <si>
    <t>CQFPG3833C</t>
  </si>
  <si>
    <t>DIHPS7061H</t>
  </si>
  <si>
    <t>CDXPP7004F</t>
  </si>
  <si>
    <t>BCSPJ7561G</t>
  </si>
  <si>
    <t>BEFPJ0244F</t>
  </si>
  <si>
    <t>09BEFPJ0244F1ZU</t>
  </si>
  <si>
    <t>ENUPK3358A</t>
  </si>
  <si>
    <t>BYHPA0337E</t>
  </si>
  <si>
    <t>BPJPD1555E</t>
  </si>
  <si>
    <t>AGLPT8544R</t>
  </si>
  <si>
    <t>AXMPH6532K</t>
  </si>
  <si>
    <t>BJJPS8305K</t>
  </si>
  <si>
    <t>09BJJPS8305K2ZK</t>
  </si>
  <si>
    <t>ALXPT4371K</t>
  </si>
  <si>
    <t>23ALXPT4371K1ZB</t>
  </si>
  <si>
    <t>AXOPV9632Q</t>
  </si>
  <si>
    <t>23AXOPV9632Q1ZC</t>
  </si>
  <si>
    <t>ILTPS8559C</t>
  </si>
  <si>
    <t>APJPG6541E</t>
  </si>
  <si>
    <t>CVUPK4850M</t>
  </si>
  <si>
    <t>AHDPR8870P</t>
  </si>
  <si>
    <t>BTMPP9161K</t>
  </si>
  <si>
    <t>BMXPK7406C</t>
  </si>
  <si>
    <t>09BMXPK7406CIZQ</t>
  </si>
  <si>
    <t>CAAPG0864N</t>
  </si>
  <si>
    <t>BZOPB1505P</t>
  </si>
  <si>
    <t>23BZOPB1505P1ZD</t>
  </si>
  <si>
    <t>JIQPK2412B</t>
  </si>
  <si>
    <t>BYVPS4440N</t>
  </si>
  <si>
    <t>CLCPA4599P</t>
  </si>
  <si>
    <t>22CLCPA4599P1ZR</t>
  </si>
  <si>
    <t>NJEPS5938D</t>
  </si>
  <si>
    <t>FIFPS6351L</t>
  </si>
  <si>
    <t>BNLPT8116K</t>
  </si>
  <si>
    <t>07BNLPT8116K1ZD</t>
  </si>
  <si>
    <t>ESXPP0154D</t>
  </si>
  <si>
    <t>AVSPM6973D</t>
  </si>
  <si>
    <t>FBVPS7865G</t>
  </si>
  <si>
    <t>AAWPD0872H</t>
  </si>
  <si>
    <t>COJPS3073J</t>
  </si>
  <si>
    <t>LNOPS1822A</t>
  </si>
  <si>
    <t>CBQPG3377P</t>
  </si>
  <si>
    <t>AMRPV2019H</t>
  </si>
  <si>
    <t>22AMRPV2019H1ZX</t>
  </si>
  <si>
    <t>AKYPA2028A</t>
  </si>
  <si>
    <t>09AKYPA2028A1ZG</t>
  </si>
  <si>
    <t>CNTPS8517A</t>
  </si>
  <si>
    <t>ENDPK0804G</t>
  </si>
  <si>
    <t>AKHPN0631R</t>
  </si>
  <si>
    <t>20AKHPN0631R1Z4</t>
  </si>
  <si>
    <t>AJLPP4943M</t>
  </si>
  <si>
    <t>CTCPM6892B</t>
  </si>
  <si>
    <t>BCXPJ9060M</t>
  </si>
  <si>
    <t>32BCXPJ9060M1ZW</t>
  </si>
  <si>
    <t>EOCPS1185G</t>
  </si>
  <si>
    <t>09EOCPS1185GIZO</t>
  </si>
  <si>
    <t>AAGCI2744C</t>
  </si>
  <si>
    <t>32AAGCI2744C1Z2</t>
  </si>
  <si>
    <t>CHMPB4952M</t>
  </si>
  <si>
    <t>AVDPK4332K</t>
  </si>
  <si>
    <t>AYCPL0367K</t>
  </si>
  <si>
    <t>ACPPH0765A</t>
  </si>
  <si>
    <t>19ACPPH0765A1ZQ</t>
  </si>
  <si>
    <t>BMJPK4920R</t>
  </si>
  <si>
    <t>GRDPS1908B</t>
  </si>
  <si>
    <t>CNRPD5700N</t>
  </si>
  <si>
    <t>AWZPK1067E</t>
  </si>
  <si>
    <t>IWPPK1088H</t>
  </si>
  <si>
    <t>FVHPS7517B</t>
  </si>
  <si>
    <t>FHCPS1861M</t>
  </si>
  <si>
    <t>10FHCPS1861M1Z7</t>
  </si>
  <si>
    <t>AJGPT3602C</t>
  </si>
  <si>
    <t>18AJGPT3602C1ZG</t>
  </si>
  <si>
    <t>CNJPP4111M</t>
  </si>
  <si>
    <t>CEHPM5453E</t>
  </si>
  <si>
    <t>CDJPP6667E</t>
  </si>
  <si>
    <t>AGTPN3445M</t>
  </si>
  <si>
    <t>GGKPS1494E</t>
  </si>
  <si>
    <t>19GGKPS1494E1ZU</t>
  </si>
  <si>
    <t>OWBPS7541K</t>
  </si>
  <si>
    <t>AWVPG5578N</t>
  </si>
  <si>
    <t>CMEPD8770N</t>
  </si>
  <si>
    <t>AKDPP5552D</t>
  </si>
  <si>
    <t>24AAATCA8755C1ZF</t>
  </si>
  <si>
    <t>BZOPP2988N</t>
  </si>
  <si>
    <t>GCHPS4310G</t>
  </si>
  <si>
    <t>09GCHPS4310G1ZH</t>
  </si>
  <si>
    <t>AAEPQ5062E</t>
  </si>
  <si>
    <t>EIIPK3848C</t>
  </si>
  <si>
    <t>BIAPJ1717Q</t>
  </si>
  <si>
    <t>ATNPN4872F</t>
  </si>
  <si>
    <t>ELOPS8073J</t>
  </si>
  <si>
    <t>AJLPP2913R</t>
  </si>
  <si>
    <t>CXVPS3308B</t>
  </si>
  <si>
    <t>APQPM8470H</t>
  </si>
  <si>
    <t>22APQPM8470H1ZI</t>
  </si>
  <si>
    <t>AAPAM6754M</t>
  </si>
  <si>
    <t>32AAPAM6754M1ZY</t>
  </si>
  <si>
    <t>ATWPD3926F</t>
  </si>
  <si>
    <t>32AAFCE0219H1Z7</t>
  </si>
  <si>
    <t>EKJPP9855B</t>
  </si>
  <si>
    <t>EPKPS3029L</t>
  </si>
  <si>
    <t>DYDPR0508G</t>
  </si>
  <si>
    <t>EMIPM0542P</t>
  </si>
  <si>
    <t xml:space="preserve">27ABLP2928D2ZE </t>
  </si>
  <si>
    <t>CWAPM6939E</t>
  </si>
  <si>
    <t>EIWPP2738A</t>
  </si>
  <si>
    <t>21EIWPP2738A1Z8</t>
  </si>
  <si>
    <t>FGYPB3348P</t>
  </si>
  <si>
    <t>HMZPS1178F</t>
  </si>
  <si>
    <t>GENPS2796E</t>
  </si>
  <si>
    <t>15GENPS2796E1ZW</t>
  </si>
  <si>
    <t>BIHPK8501L</t>
  </si>
  <si>
    <t xml:space="preserve">09BIHPK8501L1ZX </t>
  </si>
  <si>
    <t>FZEPS9510K</t>
  </si>
  <si>
    <t>DFGPM8214G</t>
  </si>
  <si>
    <t>CEZPR4961Q</t>
  </si>
  <si>
    <t>HPOPS0497K</t>
  </si>
  <si>
    <t>DOVPA5586R</t>
  </si>
  <si>
    <t>BOJPS2385Q</t>
  </si>
  <si>
    <t>AIDPU8187F</t>
  </si>
  <si>
    <t>24AIDPU8187F1ZV</t>
  </si>
  <si>
    <t>ACMPI9473K</t>
  </si>
  <si>
    <t>ACNPI9473K</t>
  </si>
  <si>
    <t>BAKPG9161K</t>
  </si>
  <si>
    <t>BTKPS8486G</t>
  </si>
  <si>
    <t>BFMPH9035Q</t>
  </si>
  <si>
    <t>CKEPK5776R</t>
  </si>
  <si>
    <t>DWHPK9517G</t>
  </si>
  <si>
    <t>05DWHPK9517G1ZC</t>
  </si>
  <si>
    <t>BDEPG0176K</t>
  </si>
  <si>
    <t>20BDEPG0176K1ZY</t>
  </si>
  <si>
    <t>CQNPG9373H</t>
  </si>
  <si>
    <t>07CQNPG9373H1ZB</t>
  </si>
  <si>
    <t>BDRPS0588L</t>
  </si>
  <si>
    <t>21BDRPS0588L2ZW</t>
  </si>
  <si>
    <t>MCAPK0036L</t>
  </si>
  <si>
    <t>EUAPS4062Q</t>
  </si>
  <si>
    <t>DASPS1331B</t>
  </si>
  <si>
    <t>02DASPS1331B1Z2</t>
  </si>
  <si>
    <t>FFIPP6469G</t>
  </si>
  <si>
    <t>27FFIPP6469G1ZS</t>
  </si>
  <si>
    <t>BDRPD3521Q</t>
  </si>
  <si>
    <t>AGWPM6297M</t>
  </si>
  <si>
    <t>06AGWPM6297M1Z9</t>
  </si>
  <si>
    <t>IDCPS8359M</t>
  </si>
  <si>
    <t>BFOPD7290D</t>
  </si>
  <si>
    <t>BEGPD4104M</t>
  </si>
  <si>
    <t>AEZPI1760E</t>
  </si>
  <si>
    <t>ARYPA2234P</t>
  </si>
  <si>
    <t>AKAPA5899D</t>
  </si>
  <si>
    <t>21BFMPH9035Q1ZZ</t>
  </si>
  <si>
    <t>CEQPP3429E</t>
  </si>
  <si>
    <t>EYEPD2234M</t>
  </si>
  <si>
    <t>ERCPS4553M</t>
  </si>
  <si>
    <t>09AAFCE9155L1Z2</t>
  </si>
  <si>
    <t>HJUPDS9786P</t>
  </si>
  <si>
    <t>34HJUPS9786P2ZD</t>
  </si>
  <si>
    <t>COYPA2710P</t>
  </si>
  <si>
    <t>ATSPG5924C</t>
  </si>
  <si>
    <t>33ATSPG5924C1ZS</t>
  </si>
  <si>
    <t>Uttarakhand</t>
  </si>
  <si>
    <t>Punjab</t>
  </si>
  <si>
    <t>Madhya Pradesh</t>
  </si>
  <si>
    <t>Gujarat</t>
  </si>
  <si>
    <t>West Bengal</t>
  </si>
  <si>
    <t>Odisha</t>
  </si>
  <si>
    <t>Haryana</t>
  </si>
  <si>
    <t>Bihar</t>
  </si>
  <si>
    <t>Assam</t>
  </si>
  <si>
    <t>Goa</t>
  </si>
  <si>
    <t>Telangana</t>
  </si>
  <si>
    <t>Karnataka</t>
  </si>
  <si>
    <t>Delhi NCR</t>
  </si>
  <si>
    <t>Rajasthan</t>
  </si>
  <si>
    <t>Chhattisgarh</t>
  </si>
  <si>
    <t>Jharkhand</t>
  </si>
  <si>
    <t>Himachal Pradesh</t>
  </si>
  <si>
    <t>Kerala</t>
  </si>
  <si>
    <t>Tripura</t>
  </si>
  <si>
    <t>Arunachal Pradesh</t>
  </si>
  <si>
    <t>Mizoram</t>
  </si>
  <si>
    <t>Manipur</t>
  </si>
  <si>
    <t>Andhra Pradesh</t>
  </si>
  <si>
    <t>Puducherry</t>
  </si>
  <si>
    <t>Tamil Nadu</t>
  </si>
  <si>
    <t>Commission for the Month of Oct - 24</t>
  </si>
  <si>
    <t>MF0000024</t>
  </si>
  <si>
    <t>MF0000189</t>
  </si>
  <si>
    <t>MF0000215</t>
  </si>
  <si>
    <t>MF0000243</t>
  </si>
  <si>
    <t>MF0000257</t>
  </si>
  <si>
    <t>MF0000286</t>
  </si>
  <si>
    <t>MF0000302</t>
  </si>
  <si>
    <t>MF0000317</t>
  </si>
  <si>
    <t>MF0000352</t>
  </si>
  <si>
    <t>MF0000354</t>
  </si>
  <si>
    <t>MF0000406</t>
  </si>
  <si>
    <t>MF0000420</t>
  </si>
  <si>
    <t>MF0000422</t>
  </si>
  <si>
    <t>MF0000430</t>
  </si>
  <si>
    <t>MF0000433</t>
  </si>
  <si>
    <t>MF0000434</t>
  </si>
  <si>
    <t>MF0000443</t>
  </si>
  <si>
    <t>MF0000482</t>
  </si>
  <si>
    <t>MF0000488</t>
  </si>
  <si>
    <t>MF0000491</t>
  </si>
  <si>
    <t>MF0000492</t>
  </si>
  <si>
    <t>MF0000493</t>
  </si>
  <si>
    <t>MF0000524</t>
  </si>
  <si>
    <t>MF0000526</t>
  </si>
  <si>
    <t>MF0000529</t>
  </si>
  <si>
    <t>MF0000534</t>
  </si>
  <si>
    <t>MF0000538</t>
  </si>
  <si>
    <t>MF0000539</t>
  </si>
  <si>
    <t>MF0000540</t>
  </si>
  <si>
    <t>MF0000541</t>
  </si>
  <si>
    <t>MF0000543</t>
  </si>
  <si>
    <t>MF0000545</t>
  </si>
  <si>
    <t>MF0000547</t>
  </si>
  <si>
    <t>MF0000548</t>
  </si>
  <si>
    <t>MF0000549</t>
  </si>
  <si>
    <t>MF0000550</t>
  </si>
  <si>
    <t>MF0000551</t>
  </si>
  <si>
    <t>MF0000552</t>
  </si>
  <si>
    <t>MF0000553</t>
  </si>
  <si>
    <t>MF0000554</t>
  </si>
  <si>
    <t>MF0000555</t>
  </si>
  <si>
    <t>MF0000556</t>
  </si>
  <si>
    <t>MF0000559</t>
  </si>
  <si>
    <t>MF0000563</t>
  </si>
  <si>
    <t>MF0000562</t>
  </si>
  <si>
    <t>MF0000561</t>
  </si>
  <si>
    <t>Alipurduar</t>
  </si>
  <si>
    <t>Mahrajganj</t>
  </si>
  <si>
    <t>Nainital</t>
  </si>
  <si>
    <t>Sehore</t>
  </si>
  <si>
    <t>Ranga Reddy</t>
  </si>
  <si>
    <t>Chhatarpur</t>
  </si>
  <si>
    <t>Palakkad</t>
  </si>
  <si>
    <t>Thrissur</t>
  </si>
  <si>
    <t>Bagalkot</t>
  </si>
  <si>
    <t>Cachar</t>
  </si>
  <si>
    <t>Adilabad</t>
  </si>
  <si>
    <t>Medak</t>
  </si>
  <si>
    <t>Kasaragod</t>
  </si>
  <si>
    <t>Chittoor</t>
  </si>
  <si>
    <t>Nuapada</t>
  </si>
  <si>
    <t>Chikkaballapura</t>
  </si>
  <si>
    <t>Nizamabad</t>
  </si>
  <si>
    <t>Arvalli</t>
  </si>
  <si>
    <t>Dinajpur Dakshin</t>
  </si>
  <si>
    <t>Anugul</t>
  </si>
  <si>
    <t>Dehradun</t>
  </si>
  <si>
    <t>Kodarma</t>
  </si>
  <si>
    <t>Jehanabad</t>
  </si>
  <si>
    <t>Arwal</t>
  </si>
  <si>
    <t>Khagaria</t>
  </si>
  <si>
    <t>West</t>
  </si>
  <si>
    <t>Sonbhadra</t>
  </si>
  <si>
    <t>Patna</t>
  </si>
  <si>
    <t>Sultanpur</t>
  </si>
  <si>
    <t>Morigaon</t>
  </si>
  <si>
    <t>Gumla</t>
  </si>
  <si>
    <t>Jamtara</t>
  </si>
  <si>
    <t>Srikakulam</t>
  </si>
  <si>
    <t>Junagadh</t>
  </si>
  <si>
    <t>Sitapur</t>
  </si>
  <si>
    <t>Hardoi</t>
  </si>
  <si>
    <t>Panna</t>
  </si>
  <si>
    <t>Aligarh</t>
  </si>
  <si>
    <t>Madhepura</t>
  </si>
  <si>
    <t>Samastipur</t>
  </si>
  <si>
    <t>Nawada</t>
  </si>
  <si>
    <t>Harshit Enterprises</t>
  </si>
  <si>
    <t>Shri. Arvind Kumar Verma</t>
  </si>
  <si>
    <t>Shri. Gunna Reddy</t>
  </si>
  <si>
    <t>Shri. Kamnath Kushwaha</t>
  </si>
  <si>
    <t>Shri. Vagesh Mallangoud</t>
  </si>
  <si>
    <t>Shri. Goundla Nara Goud</t>
  </si>
  <si>
    <t>Shri. Ashish Devidbhai Damor</t>
  </si>
  <si>
    <t>Shri.Rabin Kumar</t>
  </si>
  <si>
    <t>Shri. Priyankaben Rahulkumar Nayi</t>
  </si>
  <si>
    <t>Smt. Puja Deepak Gawali</t>
  </si>
  <si>
    <t>Shri. Manjeet Kumar Singh</t>
  </si>
  <si>
    <t>M/S. Anuj Enterprises</t>
  </si>
  <si>
    <t>Shri. Hasan Gazi</t>
  </si>
  <si>
    <t>M/S. R&amp;S Construction</t>
  </si>
  <si>
    <t>M/s. Global Payments Services</t>
  </si>
  <si>
    <t>Shri. Bharat Jatab</t>
  </si>
  <si>
    <t>M/s. Gokul Entrerprises</t>
  </si>
  <si>
    <t>Shri. Sharad Subhash Burshe</t>
  </si>
  <si>
    <t>deepikadata@gmail.com</t>
  </si>
  <si>
    <t>ArvindKumarVerma@vakrangeeconnect.com</t>
  </si>
  <si>
    <t>VageshMallangoud@vakrangeeconnect.com</t>
  </si>
  <si>
    <t>GoundlaNaraGoud@vakrangeeconnect.com</t>
  </si>
  <si>
    <t xml:space="preserve">ashishdamor@vakrangeeconnect.com </t>
  </si>
  <si>
    <t>akshatcommunication1@vakrangeeconnect.com</t>
  </si>
  <si>
    <t>guptaretails1@vakrangeeconnect.com</t>
  </si>
  <si>
    <t>mdmosharrafhasan1@vakrangeeconnect.com</t>
  </si>
  <si>
    <t>rabinkumar@vakrangeeconnect.com</t>
  </si>
  <si>
    <t>ravikumarpal1@vakrangeeconnect.com</t>
  </si>
  <si>
    <t>Infotech@vakrangeeconnect.com</t>
  </si>
  <si>
    <t>expertvisiontechnologies@vakrangeeconnect.com</t>
  </si>
  <si>
    <t>nadimshah1@vakrangeeconnect.com</t>
  </si>
  <si>
    <t>priyankabennayi@vakrangeeconnect.com</t>
  </si>
  <si>
    <t>pujagawali@vakrangeeconnect.com</t>
  </si>
  <si>
    <t>manjeetsingh@vakrangeeconnect.com</t>
  </si>
  <si>
    <t>AnujEnterprises@vakrangeeconnect.com</t>
  </si>
  <si>
    <t>bajrangsaw@vakrangeeconnect.com</t>
  </si>
  <si>
    <t>hasangazi@vakrangeeconnect.com</t>
  </si>
  <si>
    <t>rsconstruction@vakrangeeconnect.com</t>
  </si>
  <si>
    <t>rsconstruction1@vakrangeeconnect.com</t>
  </si>
  <si>
    <t>globalpaymentsservices@vakrangeeconnect.com</t>
  </si>
  <si>
    <t>shivshaktienterprises@vakrangeeconnect.com</t>
  </si>
  <si>
    <t>bharatjatab@vakrangeeconnect.com</t>
  </si>
  <si>
    <t>gokulenterprises@vakrangeeconnect.com</t>
  </si>
  <si>
    <t>gokulenterprises1@vakrangeeconnect.com</t>
  </si>
  <si>
    <t>sharadsubhashburshe@vakrangeeconnect.com</t>
  </si>
  <si>
    <t>dakshjaprivatelimited@vakrangeeconnect.com</t>
  </si>
  <si>
    <t>avanishkumar@vakrangeeconnect.com</t>
  </si>
  <si>
    <t>AVAPM7362E</t>
  </si>
  <si>
    <t>BGOPN0753Q</t>
  </si>
  <si>
    <t>CBJPD5546G</t>
  </si>
  <si>
    <t>BBOPH4520C</t>
  </si>
  <si>
    <t>CBFPK8629F</t>
  </si>
  <si>
    <t>AAFCE9155L</t>
  </si>
  <si>
    <t>BLCPN1360E</t>
  </si>
  <si>
    <t>CCIPG6954K</t>
  </si>
  <si>
    <t>FUPPS1959L</t>
  </si>
  <si>
    <t>AXBPA6297K</t>
  </si>
  <si>
    <t>20AXBPA6297K3ZJ</t>
  </si>
  <si>
    <t>CNTP88517A</t>
  </si>
  <si>
    <t>BHMPG9601D</t>
  </si>
  <si>
    <t>BOEPA5515D</t>
  </si>
  <si>
    <t>09BOEPA5515D1ZF</t>
  </si>
  <si>
    <t>BFDPD7417M</t>
  </si>
  <si>
    <t>HAEPS6561M</t>
  </si>
  <si>
    <t>BLLPJ9517J</t>
  </si>
  <si>
    <t>AJKPR4204N</t>
  </si>
  <si>
    <t>27AJKPR420N1ZS</t>
  </si>
  <si>
    <t>CXLPB6323D</t>
  </si>
  <si>
    <t>AAFCH3379B</t>
  </si>
  <si>
    <t>10AAFCH3379B1Z3</t>
  </si>
  <si>
    <t>ALLPK1491R</t>
  </si>
  <si>
    <t>Commission for the month of Oct 24</t>
  </si>
  <si>
    <t>Less TDS @ 2%(C)</t>
  </si>
  <si>
    <t>BENGALURU URBAN</t>
  </si>
  <si>
    <t>MF0000001</t>
  </si>
  <si>
    <t>Sawai Madhopur</t>
  </si>
  <si>
    <t>CHITTORGARH</t>
  </si>
  <si>
    <t>Amravati</t>
  </si>
  <si>
    <t>BULDHANA</t>
  </si>
  <si>
    <t>Shahjahanpur</t>
  </si>
  <si>
    <t>Karimnagar</t>
  </si>
  <si>
    <t>Parvathipuram Manyam</t>
  </si>
  <si>
    <t>-1024</t>
  </si>
  <si>
    <t>NEW ATM (VKID) Nov - 24</t>
  </si>
  <si>
    <t>USED ATM (VKID) Nov - 24</t>
  </si>
  <si>
    <t>Non-ATM (VKID) Nov - 24</t>
  </si>
  <si>
    <t>ATM Commission Nov - 24</t>
  </si>
  <si>
    <t>ATM AMC Nov - 24</t>
  </si>
  <si>
    <t>MF SBM Commission Oct - 24</t>
  </si>
  <si>
    <t>MF Karn' Bank Commission Oct - 24</t>
  </si>
  <si>
    <t>MF Iserveu Commission Oct - 24</t>
  </si>
  <si>
    <t>MF Ecommerce Commission Oct - 24</t>
  </si>
  <si>
    <t>MF Financial Ser. Commission Oct - 24</t>
  </si>
  <si>
    <t>MF Insurance Commission Oct - 24</t>
  </si>
  <si>
    <t>MF Insurance Dekho Commission Oct - 24</t>
  </si>
  <si>
    <t>MF EGovernance Commission Oct - 24</t>
  </si>
  <si>
    <t>MF Egov Emitra Commission Oct - 24</t>
  </si>
  <si>
    <t>Banking Commission Other than SBM Oct - 24</t>
  </si>
  <si>
    <t>MF0000318</t>
  </si>
  <si>
    <t>MF0000452</t>
  </si>
  <si>
    <t>MF0000522</t>
  </si>
  <si>
    <t>MF0000560</t>
  </si>
  <si>
    <t>MF0000566</t>
  </si>
  <si>
    <t>MF0000567</t>
  </si>
  <si>
    <t>MF0000569</t>
  </si>
  <si>
    <t>MF0000575</t>
  </si>
  <si>
    <t>M/S. Bms Services</t>
  </si>
  <si>
    <t>Shri. Akshay Singh Jaiwar</t>
  </si>
  <si>
    <t>Shri. Patel Rakeshkumar</t>
  </si>
  <si>
    <t>Shri. Prajapati Ajitkumar Babubhai</t>
  </si>
  <si>
    <t>Shri. Devesh Mishra</t>
  </si>
  <si>
    <t>Shri. Animesh Mishra</t>
  </si>
  <si>
    <t>Smt. Bhagyashri Shivaji Rankhamb</t>
  </si>
  <si>
    <t>M/S. Current And Voltage</t>
  </si>
  <si>
    <t>M/S. Lakshya Finance</t>
  </si>
  <si>
    <t>Shri. Yadnyesh Subhash Kadu</t>
  </si>
  <si>
    <t>Smt. Rekha Jaiswal</t>
  </si>
  <si>
    <t>Smt. Rekha Nagnath Dengale</t>
  </si>
  <si>
    <t>Shri. Jaswinder Kumar</t>
  </si>
  <si>
    <t>Shri. Kedar Chandra Sahoo</t>
  </si>
  <si>
    <t>M/S. Crazezone Service Centre</t>
  </si>
  <si>
    <t>Shri. Ramdhan</t>
  </si>
  <si>
    <t>Shri. Sahadeo Varma</t>
  </si>
  <si>
    <t>Shri. Anand Tiwari</t>
  </si>
  <si>
    <t>Shri. Pushpendra Singh Chauhan</t>
  </si>
  <si>
    <t>Shri. Sudesh Kumar Nayak</t>
  </si>
  <si>
    <t>Shri. Earnst Devasis Shankar</t>
  </si>
  <si>
    <t>Shri. Arjun Dhuye</t>
  </si>
  <si>
    <t>Shri. Jitendrakumar Mahendrakumar Thakkar</t>
  </si>
  <si>
    <t>Shri. Amit Kumar</t>
  </si>
  <si>
    <t>Shri. Nitul Ch Gogoi</t>
  </si>
  <si>
    <t>Shri. Ferdos Khan</t>
  </si>
  <si>
    <t xml:space="preserve">M/S. Dourado Business Center </t>
  </si>
  <si>
    <t>Shri. Chandan Kumar</t>
  </si>
  <si>
    <t>Shri. Rohit</t>
  </si>
  <si>
    <t>M/S. Cashhpay Digital</t>
  </si>
  <si>
    <t>Shri.Usman Ali</t>
  </si>
  <si>
    <t>M/S. Parteek Enterprises</t>
  </si>
  <si>
    <t>M/S. Adarsh Mobile I.T.</t>
  </si>
  <si>
    <t>Shri. Sadashiba Sahu</t>
  </si>
  <si>
    <t>Shri. Vaidaynath Maurya</t>
  </si>
  <si>
    <t>Shri. Ajay Jaiswal</t>
  </si>
  <si>
    <t>Shri. Summer Singh Kushwah</t>
  </si>
  <si>
    <t>Shri. Jagdish Kushwah</t>
  </si>
  <si>
    <t>Shri. Ravi Kumar Essai</t>
  </si>
  <si>
    <t>Shri.Tusharkumar Bharatbhai Pandya</t>
  </si>
  <si>
    <t>M/S. Yashtech Solution Private Limited</t>
  </si>
  <si>
    <t>Smt. Vasantiben Vasava</t>
  </si>
  <si>
    <t>Shri. Vijay Gupta</t>
  </si>
  <si>
    <t>M/S. Helplink Infotech</t>
  </si>
  <si>
    <t>M/S.  Amba Dutt Bhatt</t>
  </si>
  <si>
    <t>M/S. Navtej Commercial Corporation</t>
  </si>
  <si>
    <t>Shri. Yogesh Uttamrao Kale</t>
  </si>
  <si>
    <t>Shri. Safvan Ismailbhai Patel</t>
  </si>
  <si>
    <t>M/S. Bishnu Jan Sewa Center (Vakrangee Kendra)</t>
  </si>
  <si>
    <t>Shri. Supratim Sahu</t>
  </si>
  <si>
    <t>Shri. Chirag Chhajed</t>
  </si>
  <si>
    <t>Shri. Rajesh Kothadiya</t>
  </si>
  <si>
    <t>Shri. Deepak Puri</t>
  </si>
  <si>
    <t>M/S. Bizzer Trade Llp</t>
  </si>
  <si>
    <t>Shri. Surajkumar Pandey</t>
  </si>
  <si>
    <t>Shri. Manish Turk</t>
  </si>
  <si>
    <t>M/S. Anushree Enterprises</t>
  </si>
  <si>
    <t>Shri. Sunkuru Chintamani</t>
  </si>
  <si>
    <t>Shri. Ashish Minj</t>
  </si>
  <si>
    <t>M/S. Vedanta Services</t>
  </si>
  <si>
    <t>Shri. Aamir Khan</t>
  </si>
  <si>
    <t>Shri. Arvind Jadhav</t>
  </si>
  <si>
    <t>M/S. Kamleshwar Enterprises</t>
  </si>
  <si>
    <t>Shri. Arun Kumar</t>
  </si>
  <si>
    <t>Shri. Rinku Kumar</t>
  </si>
  <si>
    <t>Shri. Rajesh Gupta</t>
  </si>
  <si>
    <t>Shri. Abhilash Agrawal</t>
  </si>
  <si>
    <t>Shri. Neeraj Bhardwaj</t>
  </si>
  <si>
    <t>Shri. Jitendra Chakrawarti</t>
  </si>
  <si>
    <t>M/S. Vishal Financial Services</t>
  </si>
  <si>
    <t>Shri. Ankit Rameshchandra Rathi</t>
  </si>
  <si>
    <t>M/S. Rakesh Kumar Singh Huf</t>
  </si>
  <si>
    <t>Smt. Nirmla Soni</t>
  </si>
  <si>
    <t>Shri. Subha Bhattacharya</t>
  </si>
  <si>
    <t>Smt. Chhavi Mittal</t>
  </si>
  <si>
    <t>M/S. Multifold Business Solutions</t>
  </si>
  <si>
    <t>Shri. Shivabasappa V Mathpati</t>
  </si>
  <si>
    <t>Shri. Pritam Kumar</t>
  </si>
  <si>
    <t>Shri. Rohitkumar Kalantri</t>
  </si>
  <si>
    <t>Shri. Abhishek Kumar Gupta</t>
  </si>
  <si>
    <t>Shri. Vimal Patidar</t>
  </si>
  <si>
    <t>M/S. Vinayaka India</t>
  </si>
  <si>
    <t>Smt. Snehal Rajendra Palange</t>
  </si>
  <si>
    <t>Shri. Afzal Ahmad</t>
  </si>
  <si>
    <t>Shri. Deepak Sharma</t>
  </si>
  <si>
    <t>M/S. Hariom Techno Group</t>
  </si>
  <si>
    <t>M/S. Shajapur Financial Services</t>
  </si>
  <si>
    <t>M/S. Siddhi Enterprises</t>
  </si>
  <si>
    <t>Shri. Md Abu Shama</t>
  </si>
  <si>
    <t>Shri. Prasanna Vaijanath Damle</t>
  </si>
  <si>
    <t>Shri. Manikant Singh</t>
  </si>
  <si>
    <t>M/S. Bhardwaj Associates</t>
  </si>
  <si>
    <t>Shri. Md Asif Azmi</t>
  </si>
  <si>
    <t>M/S. Meeradhan Enterprises</t>
  </si>
  <si>
    <t>M/S. Thabera Agencies</t>
  </si>
  <si>
    <t>Ind-Kl Ace Nexus Services (Opc) Private Limited</t>
  </si>
  <si>
    <t>M/S. Sai Enterprises</t>
  </si>
  <si>
    <t>Shri. Naresh Kumar</t>
  </si>
  <si>
    <t>Hailakandi</t>
  </si>
  <si>
    <t>M/S. Raswa Technology Service Pvt Ltd</t>
  </si>
  <si>
    <t>Shri. Biranchi Kumar Pattnaik</t>
  </si>
  <si>
    <t>Shri. Maklich Mia</t>
  </si>
  <si>
    <t>Shri. Selim Sk</t>
  </si>
  <si>
    <t>Shri. Shivakumara S</t>
  </si>
  <si>
    <t>Shri. Manoranjan Kumar Gupta</t>
  </si>
  <si>
    <t>M/S . Atrs India Payment Solution Pvt. Ltd</t>
  </si>
  <si>
    <t>M/S. Khushal E Commerce</t>
  </si>
  <si>
    <t xml:space="preserve">M/S. Malabar Co-Operative Information Technology Society Ltd </t>
  </si>
  <si>
    <t>M/S. Ewire Softtech Private Limited</t>
  </si>
  <si>
    <t>M/S. Maxis Services</t>
  </si>
  <si>
    <t>Shri. Marto Bam</t>
  </si>
  <si>
    <t>AIZAWL</t>
  </si>
  <si>
    <t>M/S. Mahera Traders And Supplier</t>
  </si>
  <si>
    <t>Darrang</t>
  </si>
  <si>
    <t>BISHNUPUR</t>
  </si>
  <si>
    <t xml:space="preserve">Shri. Amom Jenil Singh </t>
  </si>
  <si>
    <t>M/S. Pr Enterprise</t>
  </si>
  <si>
    <t>M/S Akshat Communication</t>
  </si>
  <si>
    <t>Shri.Md Mosharraf Hasan</t>
  </si>
  <si>
    <t>Shri. Md Rahamat Ali</t>
  </si>
  <si>
    <t>Meghalaya</t>
  </si>
  <si>
    <t>Eastern West Khasi Hills</t>
  </si>
  <si>
    <t xml:space="preserve">Shri. Eushop Ali  </t>
  </si>
  <si>
    <t>Smt. Pushpaben Trambaklal Bhatt</t>
  </si>
  <si>
    <t>M/s GLOBAL INFRASTRUCTURE</t>
  </si>
  <si>
    <t>Shri. Sunil Ray</t>
  </si>
  <si>
    <t xml:space="preserve">Shri. Avanish Kumar </t>
  </si>
  <si>
    <t>M/s. Dakshja Pvt Ltd</t>
  </si>
  <si>
    <t xml:space="preserve">Shri. Ajit Kumar </t>
  </si>
  <si>
    <t xml:space="preserve">Shri. Salman Khan </t>
  </si>
  <si>
    <t>Smt. Pranjali Amol Shirbhate</t>
  </si>
  <si>
    <t>M/s. D &amp; D ENTERPRISE</t>
  </si>
  <si>
    <t>Smt. Aparna v Prakash</t>
  </si>
  <si>
    <t>rajeshgupta@vakrangeeconnect.com</t>
  </si>
  <si>
    <t>raswatechnologyservicepvtltd1@vakrangeeconnect.com</t>
  </si>
  <si>
    <t>abbashali@vakrangeeconnect.com</t>
  </si>
  <si>
    <t>akshatcommunication@vakrangeeconnect.com</t>
  </si>
  <si>
    <t>guptaretails@vakrangeeconnect.com</t>
  </si>
  <si>
    <t>mdmosharrafhasan@vakrangeeconnect.com</t>
  </si>
  <si>
    <t>eushopali@vakrangeeconnect.com</t>
  </si>
  <si>
    <t>pushpabenbhatt@vakrangeeconnect.com</t>
  </si>
  <si>
    <t>globalpaymentsservices1@vakrangeeconnect.com</t>
  </si>
  <si>
    <t>globalinfrastructure@vakrangeeconnect.com</t>
  </si>
  <si>
    <t>SunilRay@vakrangeeconnect.com</t>
  </si>
  <si>
    <t>ajitkumar2@vakrangeeconnect.com</t>
  </si>
  <si>
    <t>salmankhan5@vakrangeeconnect.com</t>
  </si>
  <si>
    <t>pranjalishirbhate@vakrangeeconnect.com</t>
  </si>
  <si>
    <t>ddenterprise1@vakrangeeconnect.com</t>
  </si>
  <si>
    <t>aparnaprakash@vakrangeeconnect.com</t>
  </si>
  <si>
    <t>9584788798/7869103874</t>
  </si>
  <si>
    <t>9926900298 / 7694809639</t>
  </si>
  <si>
    <t>9523894824/6201309749</t>
  </si>
  <si>
    <t>9166989077/9116099913</t>
  </si>
  <si>
    <t>8099597465/6002423488</t>
  </si>
  <si>
    <t>9813052536/9812952536</t>
  </si>
  <si>
    <t>9922667536 / 8237457536</t>
  </si>
  <si>
    <t>9215347251 / 7988603398</t>
  </si>
  <si>
    <t>9431601037/7004255110</t>
  </si>
  <si>
    <t>7309036215 / 8299659278 </t>
  </si>
  <si>
    <t>AVXPG1984F</t>
  </si>
  <si>
    <t>BFBPA0282B</t>
  </si>
  <si>
    <t>ABYPB4770F</t>
  </si>
  <si>
    <t>FVQPM5657F</t>
  </si>
  <si>
    <t>JXGPS094N</t>
  </si>
  <si>
    <t>EIZPK0508L</t>
  </si>
  <si>
    <t>EFBPS1430C</t>
  </si>
  <si>
    <t>AAOFD6557B</t>
  </si>
  <si>
    <t>FCZPP4602M</t>
  </si>
  <si>
    <t>10FVQPM5657F1ZB</t>
  </si>
  <si>
    <t>24AAOFD6557B1ZH</t>
  </si>
  <si>
    <t>MF0000073</t>
  </si>
  <si>
    <t>MF0000094</t>
  </si>
  <si>
    <t>MF0000182</t>
  </si>
  <si>
    <t>MF0000193</t>
  </si>
  <si>
    <t>MF0000233</t>
  </si>
  <si>
    <t>MF0000246</t>
  </si>
  <si>
    <t>MF0000258</t>
  </si>
  <si>
    <t>MF0000264</t>
  </si>
  <si>
    <t>MF0000265</t>
  </si>
  <si>
    <t>MF0000285</t>
  </si>
  <si>
    <t>MF0000291</t>
  </si>
  <si>
    <t>MF0000294</t>
  </si>
  <si>
    <t>MF0000296</t>
  </si>
  <si>
    <t>MF0000300</t>
  </si>
  <si>
    <t>MF0000319</t>
  </si>
  <si>
    <t>MF0000329</t>
  </si>
  <si>
    <t>MF0000336</t>
  </si>
  <si>
    <t>MF0000340</t>
  </si>
  <si>
    <t>MF0000341</t>
  </si>
  <si>
    <t>MF0000353</t>
  </si>
  <si>
    <t>MF0000355</t>
  </si>
  <si>
    <t>MF0000372</t>
  </si>
  <si>
    <t>MF0000373</t>
  </si>
  <si>
    <t>MF0000386</t>
  </si>
  <si>
    <t>MF0000399</t>
  </si>
  <si>
    <t>MF0000402</t>
  </si>
  <si>
    <t>MF0000410</t>
  </si>
  <si>
    <t>MF0000413</t>
  </si>
  <si>
    <t>MF0000415</t>
  </si>
  <si>
    <t>MF0000419</t>
  </si>
  <si>
    <t>MF0000425</t>
  </si>
  <si>
    <t>MF0000429</t>
  </si>
  <si>
    <t>MF0000442</t>
  </si>
  <si>
    <t>MF0000444</t>
  </si>
  <si>
    <t>MF0000445</t>
  </si>
  <si>
    <t>MF0000446</t>
  </si>
  <si>
    <t>MF0000447</t>
  </si>
  <si>
    <t>MF0000448</t>
  </si>
  <si>
    <t>MF0000449</t>
  </si>
  <si>
    <t>MF0000451</t>
  </si>
  <si>
    <t>MF0000460</t>
  </si>
  <si>
    <t>MF0000464</t>
  </si>
  <si>
    <t>MF0000466</t>
  </si>
  <si>
    <t>MF0000476</t>
  </si>
  <si>
    <t>MF0000477</t>
  </si>
  <si>
    <t>MF0000483</t>
  </si>
  <si>
    <t>MF0000484</t>
  </si>
  <si>
    <t>MF0000485</t>
  </si>
  <si>
    <t>MF0000486</t>
  </si>
  <si>
    <t>MF0000487</t>
  </si>
  <si>
    <t>MF0000494</t>
  </si>
  <si>
    <t>MF0000525</t>
  </si>
  <si>
    <t>MF0000535</t>
  </si>
  <si>
    <t>MF0000542</t>
  </si>
  <si>
    <t>MF0000544</t>
  </si>
  <si>
    <t>MF0000546</t>
  </si>
  <si>
    <t>MF0000557</t>
  </si>
  <si>
    <t>MF0000558</t>
  </si>
  <si>
    <t>MF0000564</t>
  </si>
  <si>
    <t>MF0000565</t>
  </si>
  <si>
    <t>MF0000568</t>
  </si>
  <si>
    <t>MF0000570</t>
  </si>
  <si>
    <t>MF0000573 </t>
  </si>
  <si>
    <t>MF0000571</t>
  </si>
  <si>
    <t>MF0000572</t>
  </si>
  <si>
    <t>MF0000574</t>
  </si>
  <si>
    <t>MF0000577</t>
  </si>
  <si>
    <t>MF0000576</t>
  </si>
  <si>
    <t>Nagaland</t>
  </si>
  <si>
    <t>Sikkim</t>
  </si>
  <si>
    <t>Majuli</t>
  </si>
  <si>
    <t>Mahabubabad</t>
  </si>
  <si>
    <t>Vikarabad</t>
  </si>
  <si>
    <t>Chumoukedima</t>
  </si>
  <si>
    <t>Dimapur</t>
  </si>
  <si>
    <t>Kiphire</t>
  </si>
  <si>
    <t>Kohima</t>
  </si>
  <si>
    <t>Longleng</t>
  </si>
  <si>
    <t>Mokokchung</t>
  </si>
  <si>
    <t>Mon</t>
  </si>
  <si>
    <t>Niuland</t>
  </si>
  <si>
    <t>Noklak</t>
  </si>
  <si>
    <t>Peren</t>
  </si>
  <si>
    <t>Phek</t>
  </si>
  <si>
    <t>Shamator</t>
  </si>
  <si>
    <t>Tuensang</t>
  </si>
  <si>
    <t>Tseminyu</t>
  </si>
  <si>
    <t>Wokha</t>
  </si>
  <si>
    <t>Zunheboto</t>
  </si>
  <si>
    <t>Kurnool</t>
  </si>
  <si>
    <t>Alirajpur</t>
  </si>
  <si>
    <t>North</t>
  </si>
  <si>
    <t>Sakti</t>
  </si>
  <si>
    <t>Paudi Garhwal</t>
  </si>
  <si>
    <t>Rudraprayag</t>
  </si>
  <si>
    <t>Almora</t>
  </si>
  <si>
    <t>Goalpara</t>
  </si>
  <si>
    <t>Bongaigaon</t>
  </si>
  <si>
    <t>Baksa</t>
  </si>
  <si>
    <t>Karimganj</t>
  </si>
  <si>
    <t>South Salmara Mancachar</t>
  </si>
  <si>
    <t>Dibrugarh</t>
  </si>
  <si>
    <t>Charaideo</t>
  </si>
  <si>
    <t>Kamrup Metro</t>
  </si>
  <si>
    <t>Unakoti</t>
  </si>
  <si>
    <t>South Tripura</t>
  </si>
  <si>
    <t>Sepahijala</t>
  </si>
  <si>
    <t>Khowai</t>
  </si>
  <si>
    <t>Dhalai</t>
  </si>
  <si>
    <t>Nirmal</t>
  </si>
  <si>
    <t>Siddipet</t>
  </si>
  <si>
    <t>Anakapalli</t>
  </si>
  <si>
    <t>Alluri Sitharama Raju</t>
  </si>
  <si>
    <t>Bametara</t>
  </si>
  <si>
    <t>Gariyaband</t>
  </si>
  <si>
    <t>Ananthapur</t>
  </si>
  <si>
    <t>Sri Satya Sai</t>
  </si>
  <si>
    <t>Peddapalli</t>
  </si>
  <si>
    <t>Gajapati</t>
  </si>
  <si>
    <t>Darjeeling</t>
  </si>
  <si>
    <t>Kalimpong</t>
  </si>
  <si>
    <t>DIBANG VALLEY</t>
  </si>
  <si>
    <t>EAST KAMENG</t>
  </si>
  <si>
    <t>East Siang</t>
  </si>
  <si>
    <t>KAMLE</t>
  </si>
  <si>
    <t>KRA DAADI</t>
  </si>
  <si>
    <t>KURUNG KUMEY</t>
  </si>
  <si>
    <t>LEPARADA</t>
  </si>
  <si>
    <t>LOHIT</t>
  </si>
  <si>
    <t>Longding</t>
  </si>
  <si>
    <t>LOWER DIBANG VALLEY</t>
  </si>
  <si>
    <t>LOWER SIANG</t>
  </si>
  <si>
    <t>LOWER SUBANSIRI</t>
  </si>
  <si>
    <t>NAMSAI</t>
  </si>
  <si>
    <t>PAKKE KESSANG</t>
  </si>
  <si>
    <t>Papum Pare</t>
  </si>
  <si>
    <t>SHI YOMI</t>
  </si>
  <si>
    <t>SIANG</t>
  </si>
  <si>
    <t>TAWANG</t>
  </si>
  <si>
    <t>UPPER SIANG</t>
  </si>
  <si>
    <t>UPPER SUBANSIRI</t>
  </si>
  <si>
    <t>West Kameng</t>
  </si>
  <si>
    <t>Tirupati</t>
  </si>
  <si>
    <t>HNAHTHIAL</t>
  </si>
  <si>
    <t>KHAWZAWL</t>
  </si>
  <si>
    <t>KOLASIB</t>
  </si>
  <si>
    <t>LAWNGTLAI</t>
  </si>
  <si>
    <t>LUNGLEI</t>
  </si>
  <si>
    <t>MAMIT</t>
  </si>
  <si>
    <t>SAIHA</t>
  </si>
  <si>
    <t>SAITUAL</t>
  </si>
  <si>
    <t>Jagtial</t>
  </si>
  <si>
    <t>Chitradurga</t>
  </si>
  <si>
    <t>GANGTOK</t>
  </si>
  <si>
    <t>GYALSHING</t>
  </si>
  <si>
    <t>MANGAN</t>
  </si>
  <si>
    <t>NAMCHI</t>
  </si>
  <si>
    <t>PAKYONG</t>
  </si>
  <si>
    <t>SORENG</t>
  </si>
  <si>
    <t>Bidar</t>
  </si>
  <si>
    <t>CHANDEL</t>
  </si>
  <si>
    <t>CHURACHANDPUR</t>
  </si>
  <si>
    <t>JIRIBAM</t>
  </si>
  <si>
    <t>KAKCHING</t>
  </si>
  <si>
    <t>KAMJONG</t>
  </si>
  <si>
    <t>KANGPOKPI</t>
  </si>
  <si>
    <t>NONEY</t>
  </si>
  <si>
    <t>PHERZAWL</t>
  </si>
  <si>
    <t>SENAPATI</t>
  </si>
  <si>
    <t>TAMENGLONG</t>
  </si>
  <si>
    <t>TENGNOUPAL</t>
  </si>
  <si>
    <t>UKHRUL</t>
  </si>
  <si>
    <t>Biswanath</t>
  </si>
  <si>
    <t>Tamulpur</t>
  </si>
  <si>
    <t>Bangalore Rural</t>
  </si>
  <si>
    <t>Warangal Rural</t>
  </si>
  <si>
    <t>Mulugu</t>
  </si>
  <si>
    <t>Tehri Garhwal</t>
  </si>
  <si>
    <t>Uttarkashi</t>
  </si>
  <si>
    <t>Guntur</t>
  </si>
  <si>
    <t>Bapatla</t>
  </si>
  <si>
    <t>Palnadu</t>
  </si>
  <si>
    <t>Saharsa</t>
  </si>
  <si>
    <t> East Garo Hills</t>
  </si>
  <si>
    <t> East Jaintia Hills</t>
  </si>
  <si>
    <t> East Khasi Hills</t>
  </si>
  <si>
    <t> North Garo Hills</t>
  </si>
  <si>
    <t> Ri Bhoi</t>
  </si>
  <si>
    <t> South Garo Hills</t>
  </si>
  <si>
    <t> South West Garo Hills</t>
  </si>
  <si>
    <t> South West Khasi Hills</t>
  </si>
  <si>
    <t> West Garo Hills</t>
  </si>
  <si>
    <t xml:space="preserve"> West Jaintia Hills  </t>
  </si>
  <si>
    <t>West Khasi Hills</t>
  </si>
  <si>
    <t>Chikkamagaluru</t>
  </si>
  <si>
    <t>Tiruchirappalli</t>
  </si>
  <si>
    <t>Lohardaga</t>
  </si>
  <si>
    <t>Vizianagaram</t>
  </si>
  <si>
    <t>Pravathipuram</t>
  </si>
  <si>
    <t>West  Karbi Anglong</t>
  </si>
  <si>
    <t>Hojai</t>
  </si>
  <si>
    <t>Sukma</t>
  </si>
  <si>
    <t>Dantewada</t>
  </si>
  <si>
    <t>Ahmedabad</t>
  </si>
  <si>
    <t>Sarangarh Bilaigarh</t>
  </si>
  <si>
    <t>Chhotaudepur</t>
  </si>
  <si>
    <t>Nexus</t>
  </si>
  <si>
    <t>M/S. Shakeel Akhtar</t>
  </si>
  <si>
    <t>M/S. Laxmi Agancies</t>
  </si>
  <si>
    <t>Shri. Amit Kumar Shukla</t>
  </si>
  <si>
    <t>M/S. Renchanbemo Tsanglao</t>
  </si>
  <si>
    <t>Shri. Salman Khan</t>
  </si>
  <si>
    <t xml:space="preserve">M/S. Laxmi Enterprises </t>
  </si>
  <si>
    <t>M/S. Anu Shree Computers</t>
  </si>
  <si>
    <t xml:space="preserve">Shri. Gabar Singh </t>
  </si>
  <si>
    <t>Shri. Biswajit Mondal</t>
  </si>
  <si>
    <t xml:space="preserve">M/S. Manvitha Financial Solutions </t>
  </si>
  <si>
    <t>Shri. Polisetti Gopal</t>
  </si>
  <si>
    <t>Smt. K. Sreelakshmi</t>
  </si>
  <si>
    <t xml:space="preserve">Smt. Parikipandla Rama </t>
  </si>
  <si>
    <t>Shri. Santosh Kumar Nayak</t>
  </si>
  <si>
    <t xml:space="preserve">Shri. Shambhu Chowdhury </t>
  </si>
  <si>
    <t>Shri. Nagineni Sateeshkumar</t>
  </si>
  <si>
    <t>Shri. Topellen Rana</t>
  </si>
  <si>
    <t>Shri. Devendra S V</t>
  </si>
  <si>
    <t>Shri. Chetlapally Kiran Kumar</t>
  </si>
  <si>
    <t xml:space="preserve">Shri. Arun Gowda T S </t>
  </si>
  <si>
    <t xml:space="preserve">Shri. Sagar </t>
  </si>
  <si>
    <t>Shri Ramkeshwar Das</t>
  </si>
  <si>
    <t>Shri. Mohd Yakubpasha</t>
  </si>
  <si>
    <t>Shri .Mohd Yakubpasha</t>
  </si>
  <si>
    <t>Shri. Shaikh Sadik</t>
  </si>
  <si>
    <t>Shri. Eluru Venkataramana</t>
  </si>
  <si>
    <t>Smt. Gitaben Babubhai Thesiya</t>
  </si>
  <si>
    <t>Smt. Lalita Dewangan</t>
  </si>
  <si>
    <t xml:space="preserve">Shri. Harishankar </t>
  </si>
  <si>
    <t>Shri. PATEL KALPESHKUMAR MAHENDRABHAI</t>
  </si>
  <si>
    <t>Shri. PATHAPELLY AKHIL</t>
  </si>
  <si>
    <t>Shri. Gajendra Singh</t>
  </si>
  <si>
    <t>UP5406138, UP5406139, UP5411149</t>
  </si>
  <si>
    <t>UP0723137, UP0703273</t>
  </si>
  <si>
    <t>MH2304052</t>
  </si>
  <si>
    <t>MH2602026</t>
  </si>
  <si>
    <t>MH0503105, MH0503106</t>
  </si>
  <si>
    <t>OD0319017</t>
  </si>
  <si>
    <t>HR0601010</t>
  </si>
  <si>
    <t>MP0701018, MP0701019, MP0701020, MP0701021, MP0703045, MP0703046, MP0703047, MP0707054</t>
  </si>
  <si>
    <t>UP0116162</t>
  </si>
  <si>
    <t>WB1105010, WB1113012</t>
  </si>
  <si>
    <t>GA0105010, GA0104006</t>
  </si>
  <si>
    <t>GA0204025</t>
  </si>
  <si>
    <t>BR2714009</t>
  </si>
  <si>
    <t>HR2004004, HR2007037, HR2007038, HR2007039</t>
  </si>
  <si>
    <t>MP2108021, MP2108022, MP2108023</t>
  </si>
  <si>
    <t>OD0207008</t>
  </si>
  <si>
    <t>MP0401070, MP0401071, MP0401074, MP0404030</t>
  </si>
  <si>
    <t>UP2708051, UP2710014, UP2710015</t>
  </si>
  <si>
    <t>UP3004124, UP3005080, UP3016047, UP3016048</t>
  </si>
  <si>
    <t>UP3712444</t>
  </si>
  <si>
    <t>MH1912029</t>
  </si>
  <si>
    <t>JH1702012, JH1713005</t>
  </si>
  <si>
    <t>UP6309056, UP6312061, UP6313108, UP6313109, UP6811074</t>
  </si>
  <si>
    <t>JH0212014</t>
  </si>
  <si>
    <t>UP6109169, UP6117240, UP6117241, UP6117242, UP6117243, UP6117244, UP6117245</t>
  </si>
  <si>
    <t>WB0906002</t>
  </si>
  <si>
    <t>WB1906016, WB1907007, WB1909006, WB1909007, WB1001037, WB1001038, WB1001039</t>
  </si>
  <si>
    <t>UP1503089</t>
  </si>
  <si>
    <t>DL0509032</t>
  </si>
  <si>
    <t>BR2814003</t>
  </si>
  <si>
    <t>BR1704010</t>
  </si>
  <si>
    <t>BR3302003</t>
  </si>
  <si>
    <t>JH0402007</t>
  </si>
  <si>
    <t>UP5506052</t>
  </si>
  <si>
    <t>AS1301001, AS1302002, AS1303002, AS1303003</t>
  </si>
  <si>
    <t>UP1608192, UP1611125, UP1611126, UP1611127, UP1611128, UP1611129, UP1611130, UP1611131, UP1613119</t>
  </si>
  <si>
    <t>UP1412092</t>
  </si>
  <si>
    <t>TR0409003, TR0412002</t>
  </si>
  <si>
    <t>MP1801019</t>
  </si>
  <si>
    <t>KA3103003</t>
  </si>
  <si>
    <t>JH2116010</t>
  </si>
  <si>
    <t>RJ2308032</t>
  </si>
  <si>
    <t>MH0701058</t>
  </si>
  <si>
    <t>AR1403001, AR1403002</t>
  </si>
  <si>
    <t>UP3104050</t>
  </si>
  <si>
    <t>OD0112003</t>
  </si>
  <si>
    <t>JH0709006</t>
  </si>
  <si>
    <t>JH1304007, JH1304008</t>
  </si>
  <si>
    <t>MH1108043</t>
  </si>
  <si>
    <t>MH2507075</t>
  </si>
  <si>
    <t>MP1608011</t>
  </si>
  <si>
    <t>ML0606002</t>
  </si>
  <si>
    <t>AS2105001</t>
  </si>
  <si>
    <t>GJ2104007</t>
  </si>
  <si>
    <t>MP5203005, MP5205008</t>
  </si>
  <si>
    <t>Any Adjustment</t>
  </si>
  <si>
    <t>MF0000578</t>
  </si>
  <si>
    <t>MF0000573</t>
  </si>
  <si>
    <t>Upper Subansiri</t>
  </si>
  <si>
    <t>MF0000580</t>
  </si>
  <si>
    <t>MF0000579</t>
  </si>
  <si>
    <t>MF0000584</t>
  </si>
  <si>
    <t>MF0000585</t>
  </si>
  <si>
    <t>MF0000586</t>
  </si>
  <si>
    <t>MF0000591</t>
  </si>
  <si>
    <t>MF0000593</t>
  </si>
  <si>
    <t>MF0000589</t>
  </si>
  <si>
    <t>MF0000594</t>
  </si>
  <si>
    <t>MF0000598</t>
  </si>
  <si>
    <t>Aizawl</t>
  </si>
  <si>
    <t>West Garo Hills</t>
  </si>
  <si>
    <t>Chhota Udaipur</t>
  </si>
  <si>
    <t>Pilibhit</t>
  </si>
  <si>
    <t>Chitrakoot</t>
  </si>
  <si>
    <t>Hathras</t>
  </si>
  <si>
    <t>Cuddalore</t>
  </si>
  <si>
    <t>MF0000599</t>
  </si>
  <si>
    <t>Tumkur</t>
  </si>
  <si>
    <t>RJ0707100</t>
  </si>
  <si>
    <t>MF0000581</t>
  </si>
  <si>
    <t>Maharajganj</t>
  </si>
  <si>
    <t>RJ1012037</t>
  </si>
  <si>
    <t>MP5004002</t>
  </si>
  <si>
    <t>MH0101080</t>
  </si>
  <si>
    <t>UK0506003</t>
  </si>
  <si>
    <t>TG0702002</t>
  </si>
  <si>
    <t>MCB</t>
  </si>
  <si>
    <t>Garhwa</t>
  </si>
  <si>
    <t>Cuttack</t>
  </si>
  <si>
    <t>Kendrapara</t>
  </si>
  <si>
    <t>MF SBM Commission Dec - 24</t>
  </si>
  <si>
    <t>MF Karn' Bank Commission Dec - 24</t>
  </si>
  <si>
    <t>MF Iserveu Commission Dec - 24</t>
  </si>
  <si>
    <t>MF Ecommerce Commission Dec - 24</t>
  </si>
  <si>
    <t>MF Financial Ser. Commission Dec - 24</t>
  </si>
  <si>
    <t>MF Insurance Commission Dec - 24</t>
  </si>
  <si>
    <t>MF Insurance Dekho Commission Dec - 24</t>
  </si>
  <si>
    <t>MF EGovernance Commission Dec - 24</t>
  </si>
  <si>
    <t>MF Egov Emitra Commission Dec - 24</t>
  </si>
  <si>
    <t>Banking Commission Other than SBM Dec - 24</t>
  </si>
  <si>
    <t>NEW ATM (VKID) Jan - 25</t>
  </si>
  <si>
    <t>USED ATM (VKID) Jan - 25</t>
  </si>
  <si>
    <t>Non-ATM (VKID) Jan - 25</t>
  </si>
  <si>
    <t>ATM Commission Jan - 25</t>
  </si>
  <si>
    <t>ATM AMC Jan - 25</t>
  </si>
  <si>
    <t>MF0000604</t>
  </si>
  <si>
    <t>MF0000601</t>
  </si>
  <si>
    <t>MF0000602</t>
  </si>
  <si>
    <t>MF0000605</t>
  </si>
  <si>
    <t>MF0000606</t>
  </si>
  <si>
    <t>MF0000603</t>
  </si>
  <si>
    <t>MF0000608</t>
  </si>
  <si>
    <t>MF0000611</t>
  </si>
  <si>
    <t>MF0000612</t>
  </si>
  <si>
    <t>UK1207019</t>
  </si>
  <si>
    <t>UP5404149, UP5411151, UP5404153</t>
  </si>
  <si>
    <t>UP0711099</t>
  </si>
  <si>
    <t>UP0708109, UP0725245</t>
  </si>
  <si>
    <t>MH0503107</t>
  </si>
  <si>
    <t>OD0304014</t>
  </si>
  <si>
    <t>WB1108037</t>
  </si>
  <si>
    <t>BR2706006, BR2715008, BR2713012, BR2715009</t>
  </si>
  <si>
    <t>HR1402024</t>
  </si>
  <si>
    <t>UP2708048</t>
  </si>
  <si>
    <t>UP3717284, UP3717285, UP3710296, UP3710297, UP3710298, UP3712452, UP3712451</t>
  </si>
  <si>
    <t>BR3608006</t>
  </si>
  <si>
    <t>GJ2208019, GJ2208020</t>
  </si>
  <si>
    <t>HR1002004, HR1004025</t>
  </si>
  <si>
    <t>MH3612033, MH3613074</t>
  </si>
  <si>
    <t>DL0111023</t>
  </si>
  <si>
    <t>UP6309060, UP6313114</t>
  </si>
  <si>
    <t>JH0212015</t>
  </si>
  <si>
    <t>UP6117249</t>
  </si>
  <si>
    <t>HR1605012, HR1604051</t>
  </si>
  <si>
    <t>RJ1904103</t>
  </si>
  <si>
    <t>JH1909009, JH1905003, JH1907037</t>
  </si>
  <si>
    <t>WB1903006</t>
  </si>
  <si>
    <t>PB0709031</t>
  </si>
  <si>
    <t>HR1205006</t>
  </si>
  <si>
    <t>UP1613125, UP1613126, UP1612093</t>
  </si>
  <si>
    <t>RJ0110127</t>
  </si>
  <si>
    <t>MH1403060</t>
  </si>
  <si>
    <t>MH1407056</t>
  </si>
  <si>
    <t>CG2304036</t>
  </si>
  <si>
    <t>UP2412086</t>
  </si>
  <si>
    <t>HR0902034</t>
  </si>
  <si>
    <t>MH3214064</t>
  </si>
  <si>
    <t>MH3202148</t>
  </si>
  <si>
    <t>OD0504019</t>
  </si>
  <si>
    <t>AR1404001, AR1403003</t>
  </si>
  <si>
    <t>KA0201008</t>
  </si>
  <si>
    <t>JH0709009</t>
  </si>
  <si>
    <t>MH2505135</t>
  </si>
  <si>
    <t>UP1002019</t>
  </si>
  <si>
    <t>WB1216002, WB1216003</t>
  </si>
  <si>
    <t>ML0606003, ML0607002</t>
  </si>
  <si>
    <t>TN1305012</t>
  </si>
  <si>
    <t>TN1501005</t>
  </si>
  <si>
    <t>GJ2111002, GJ2104009</t>
  </si>
  <si>
    <t>BR2213004, BR2210003, BR2214020, BR2209014</t>
  </si>
  <si>
    <t>AP1822001, AP1822002</t>
  </si>
  <si>
    <t>AP3116003, AP3119002</t>
  </si>
  <si>
    <t>UP7108012</t>
  </si>
  <si>
    <t>UP3515049</t>
  </si>
  <si>
    <t>MH3513058</t>
  </si>
  <si>
    <t>BR2409008</t>
  </si>
  <si>
    <t>BR3102007, BR3102008, BR3101009, BR3101008, BR3120004, BR3102009, BR3114004, BR3117003, BR3117004</t>
  </si>
  <si>
    <t>GJ1004005, GJ1004007</t>
  </si>
  <si>
    <t>MP3003022</t>
  </si>
  <si>
    <t>CG1203009, CG1205007</t>
  </si>
  <si>
    <t>JH0608001</t>
  </si>
  <si>
    <t>OD0709001</t>
  </si>
  <si>
    <t>Commission for the month of Jan 25</t>
  </si>
  <si>
    <t>MF0000013-0225</t>
  </si>
  <si>
    <t>MF0000017-0225</t>
  </si>
  <si>
    <t>MF0000020-0225</t>
  </si>
  <si>
    <t>MF0000021-0225</t>
  </si>
  <si>
    <t>MF0000022-0225</t>
  </si>
  <si>
    <t>MF0000023-0225</t>
  </si>
  <si>
    <t>MF0000026-0225</t>
  </si>
  <si>
    <t>MF0000027-0225</t>
  </si>
  <si>
    <t>MF0000029-0225</t>
  </si>
  <si>
    <t>MF0000031-0225</t>
  </si>
  <si>
    <t>MF0000036-0225</t>
  </si>
  <si>
    <t>MF0000038-0225</t>
  </si>
  <si>
    <t>MF0000039-0225</t>
  </si>
  <si>
    <t>MF0000040-0225</t>
  </si>
  <si>
    <t>MF0000042-0225</t>
  </si>
  <si>
    <t>MF0000043-0225</t>
  </si>
  <si>
    <t>MF0000045-0225</t>
  </si>
  <si>
    <t>MF0000046-0225</t>
  </si>
  <si>
    <t>MF0000051-0225</t>
  </si>
  <si>
    <t>MF0000052-0225</t>
  </si>
  <si>
    <t>MF0000053-0225</t>
  </si>
  <si>
    <t>MF0000054-0225</t>
  </si>
  <si>
    <t>MF0000055-0225</t>
  </si>
  <si>
    <t>MF0000056-0225</t>
  </si>
  <si>
    <t>MF0000057-0225</t>
  </si>
  <si>
    <t>MF0000058-0225</t>
  </si>
  <si>
    <t>MF0000059-0225</t>
  </si>
  <si>
    <t>MF0000061-0225</t>
  </si>
  <si>
    <t>MF0000062-0225</t>
  </si>
  <si>
    <t>MF0000063-0225</t>
  </si>
  <si>
    <t>MF0000064-0225</t>
  </si>
  <si>
    <t>MF0000067-0225</t>
  </si>
  <si>
    <t>MF0000070-0225</t>
  </si>
  <si>
    <t>MF0000071-0225</t>
  </si>
  <si>
    <t>MF0000072-0225</t>
  </si>
  <si>
    <t>MF0000074-0225</t>
  </si>
  <si>
    <t>MF0000076-0225</t>
  </si>
  <si>
    <t>MF0000078-0225</t>
  </si>
  <si>
    <t>MF0000082-0225</t>
  </si>
  <si>
    <t>MF0000083-0225</t>
  </si>
  <si>
    <t>MF0000086-0225</t>
  </si>
  <si>
    <t>MF0000087-0225</t>
  </si>
  <si>
    <t>MF0000088-0225</t>
  </si>
  <si>
    <t>MF0000098-0225</t>
  </si>
  <si>
    <t>MF0000099-0225</t>
  </si>
  <si>
    <t>MF0000093-0225</t>
  </si>
  <si>
    <t>MF0000100-0225</t>
  </si>
  <si>
    <t>MF0000101-0225</t>
  </si>
  <si>
    <t>MF0000103-0225</t>
  </si>
  <si>
    <t>MF0000104-0225</t>
  </si>
  <si>
    <t>MF0000105-0225</t>
  </si>
  <si>
    <t>MF0000106-0225</t>
  </si>
  <si>
    <t>MF0000107-0225</t>
  </si>
  <si>
    <t>MF0000109-0225</t>
  </si>
  <si>
    <t>MF0000110-0225</t>
  </si>
  <si>
    <t>MF0000111-0225</t>
  </si>
  <si>
    <t>MF0000113-0225</t>
  </si>
  <si>
    <t>MF0000116-0225</t>
  </si>
  <si>
    <t>MF0000118-0225</t>
  </si>
  <si>
    <t>MF0000119-0225</t>
  </si>
  <si>
    <t>MF0000121-0225</t>
  </si>
  <si>
    <t>MF0000124-0225</t>
  </si>
  <si>
    <t>MF0000126-0225</t>
  </si>
  <si>
    <t>MF0000128-0225</t>
  </si>
  <si>
    <t>MF0000131-0225</t>
  </si>
  <si>
    <t>MF0000132-0225</t>
  </si>
  <si>
    <t>MF0000134-0225</t>
  </si>
  <si>
    <t>MF0000135-0225</t>
  </si>
  <si>
    <t>MF0000136-0225</t>
  </si>
  <si>
    <t>MF0000138-0225</t>
  </si>
  <si>
    <t>MF0000140-0225</t>
  </si>
  <si>
    <t>MF0000144-0225</t>
  </si>
  <si>
    <t>MF0000146-0225</t>
  </si>
  <si>
    <t>MF0000149-0225</t>
  </si>
  <si>
    <t>MF0000155-0225</t>
  </si>
  <si>
    <t>MF0000159-0225</t>
  </si>
  <si>
    <t>MF0000160-0225</t>
  </si>
  <si>
    <t>MF0000161-0225</t>
  </si>
  <si>
    <t>MF0000162-0225</t>
  </si>
  <si>
    <t>MF0000163-0225</t>
  </si>
  <si>
    <t>MF0000166-0225</t>
  </si>
  <si>
    <t>MF0000167-0225</t>
  </si>
  <si>
    <t>MF0000168-0225</t>
  </si>
  <si>
    <t>MF0000170-0225</t>
  </si>
  <si>
    <t>MF0000174-0225</t>
  </si>
  <si>
    <t>MF0000175-0225</t>
  </si>
  <si>
    <t>MF0000177-0225</t>
  </si>
  <si>
    <t>MF0000178-0225</t>
  </si>
  <si>
    <t>MF0000180-0225</t>
  </si>
  <si>
    <t>MF0000186-0225</t>
  </si>
  <si>
    <t>MF0000189-0225</t>
  </si>
  <si>
    <t>MF0000197-0225</t>
  </si>
  <si>
    <t>MF0000198-0225</t>
  </si>
  <si>
    <t>MF0000199-0225</t>
  </si>
  <si>
    <t>MF0000200-0225</t>
  </si>
  <si>
    <t>MF0000203-0225</t>
  </si>
  <si>
    <t>MF0000206-0225</t>
  </si>
  <si>
    <t>MF0000207-0225</t>
  </si>
  <si>
    <t>MF0000211-0225</t>
  </si>
  <si>
    <t>MF0000212-0225</t>
  </si>
  <si>
    <t>MF0000213-0225</t>
  </si>
  <si>
    <t>MF0000214-0225</t>
  </si>
  <si>
    <t>MF0000215-0225</t>
  </si>
  <si>
    <t>MF0000216-0225</t>
  </si>
  <si>
    <t>MF0000218-0225</t>
  </si>
  <si>
    <t>MF0000219-0225</t>
  </si>
  <si>
    <t>MF0000222-0225</t>
  </si>
  <si>
    <t>MF0000223-0225</t>
  </si>
  <si>
    <t>MF0000224-0225</t>
  </si>
  <si>
    <t>MF0000228-0225</t>
  </si>
  <si>
    <t>MF0000230-0225</t>
  </si>
  <si>
    <t>MF0000234-0225</t>
  </si>
  <si>
    <t>MF0000235-0225</t>
  </si>
  <si>
    <t>MF0000236-0225</t>
  </si>
  <si>
    <t>MF0000237-0225</t>
  </si>
  <si>
    <t>MF0000238-0225</t>
  </si>
  <si>
    <t>MF0000245-0225</t>
  </si>
  <si>
    <t>MF0000247-0225</t>
  </si>
  <si>
    <t>MF0000250-0225</t>
  </si>
  <si>
    <t>MF0000251-0225</t>
  </si>
  <si>
    <t>MF0000252-0225</t>
  </si>
  <si>
    <t>MF0000253-0225</t>
  </si>
  <si>
    <t>MF0000260-0225</t>
  </si>
  <si>
    <t>MF0000261-0225</t>
  </si>
  <si>
    <t>MF0000262-0225</t>
  </si>
  <si>
    <t>MF0000266-0225</t>
  </si>
  <si>
    <t>MF0000268-0225</t>
  </si>
  <si>
    <t>MF0000269-0225</t>
  </si>
  <si>
    <t>MF0000270-0225</t>
  </si>
  <si>
    <t>MF0000272-0225</t>
  </si>
  <si>
    <t>MF0000273-0225</t>
  </si>
  <si>
    <t>MF0000274-0225</t>
  </si>
  <si>
    <t>MF0000278-0225</t>
  </si>
  <si>
    <t>MF0000279-0225</t>
  </si>
  <si>
    <t>MF0000281-0225</t>
  </si>
  <si>
    <t>MF0000282-0225</t>
  </si>
  <si>
    <t>MF0000283-0225</t>
  </si>
  <si>
    <t>MF0000284-0225</t>
  </si>
  <si>
    <t>MF0000287-0225</t>
  </si>
  <si>
    <t>MF0000289-0225</t>
  </si>
  <si>
    <t>MF0000290-0225</t>
  </si>
  <si>
    <t>MF0000293-0225</t>
  </si>
  <si>
    <t>MF0000294-0225</t>
  </si>
  <si>
    <t>MF0000295-0225</t>
  </si>
  <si>
    <t>MF0000297-0225</t>
  </si>
  <si>
    <t>MF0000298-0225</t>
  </si>
  <si>
    <t>MF0000301-0225</t>
  </si>
  <si>
    <t>MF0000302-0225</t>
  </si>
  <si>
    <t>MF0000304-0225</t>
  </si>
  <si>
    <t>MF0000305-0225</t>
  </si>
  <si>
    <t>MF0000306-0225</t>
  </si>
  <si>
    <t>MF0000308-0225</t>
  </si>
  <si>
    <t>MF0000309-0225</t>
  </si>
  <si>
    <t>MF0000310-0225</t>
  </si>
  <si>
    <t>MF0000313-0225</t>
  </si>
  <si>
    <t>MF0000316-0225</t>
  </si>
  <si>
    <t>MF0000318-0225</t>
  </si>
  <si>
    <t>MF0000319-0225</t>
  </si>
  <si>
    <t>MF0000320-0225</t>
  </si>
  <si>
    <t>MF0000322-0225</t>
  </si>
  <si>
    <t>MF0000323-0225</t>
  </si>
  <si>
    <t>MF0000324-0225</t>
  </si>
  <si>
    <t>MF0000325-0225</t>
  </si>
  <si>
    <t>MF0000330-0225</t>
  </si>
  <si>
    <t>MF0000331-0225</t>
  </si>
  <si>
    <t>MF0000332-0225</t>
  </si>
  <si>
    <t>MF0000338-0225</t>
  </si>
  <si>
    <t>MF0000341-0225</t>
  </si>
  <si>
    <t>MF0000342-0225</t>
  </si>
  <si>
    <t>MF0000343-0225</t>
  </si>
  <si>
    <t>MF0000344-0225</t>
  </si>
  <si>
    <t>MF0000346-0225</t>
  </si>
  <si>
    <t>MF0000348-0225</t>
  </si>
  <si>
    <t>MF0000349-0225</t>
  </si>
  <si>
    <t>MF0000354-0225</t>
  </si>
  <si>
    <t>MF0000356-0225</t>
  </si>
  <si>
    <t>MF0000357-0225</t>
  </si>
  <si>
    <t>MF0000358-0225</t>
  </si>
  <si>
    <t>MF0000364-0225</t>
  </si>
  <si>
    <t>MF0000370-0225</t>
  </si>
  <si>
    <t>MF0000371-0225</t>
  </si>
  <si>
    <t>MF0000378-0225</t>
  </si>
  <si>
    <t>MF0000379-0225</t>
  </si>
  <si>
    <t>MF0000380-0225</t>
  </si>
  <si>
    <t>MF0000382-0225</t>
  </si>
  <si>
    <t>MF0000385-0225</t>
  </si>
  <si>
    <t>MF0000387-0225</t>
  </si>
  <si>
    <t>MF0000390-0225</t>
  </si>
  <si>
    <t>MF0000391-0225</t>
  </si>
  <si>
    <t>MF0000392-0225</t>
  </si>
  <si>
    <t>MF0000393-0225</t>
  </si>
  <si>
    <t>MF0000394-0225</t>
  </si>
  <si>
    <t>MF0000395-0225</t>
  </si>
  <si>
    <t>MF0000400-0225</t>
  </si>
  <si>
    <t>MF0000403-0225</t>
  </si>
  <si>
    <t>MF0000404-0225</t>
  </si>
  <si>
    <t>MF0000405-0225</t>
  </si>
  <si>
    <t>MF0000407-0225</t>
  </si>
  <si>
    <t>MF0000408-0225</t>
  </si>
  <si>
    <t>MF0000409-0225</t>
  </si>
  <si>
    <t>MF0000411-0225</t>
  </si>
  <si>
    <t>MF0000412-0225</t>
  </si>
  <si>
    <t>MF0000416-0225</t>
  </si>
  <si>
    <t>MF0000417-0225</t>
  </si>
  <si>
    <t>MF0000418-0225</t>
  </si>
  <si>
    <t>MF0000421-0225</t>
  </si>
  <si>
    <t>MF0000424-0225</t>
  </si>
  <si>
    <t>MF0000427-0225</t>
  </si>
  <si>
    <t>MF0000428-0225</t>
  </si>
  <si>
    <t>MF0000431-0225</t>
  </si>
  <si>
    <t>MF0000432-0225</t>
  </si>
  <si>
    <t>MF0000433-0225</t>
  </si>
  <si>
    <t>MF0000434-0225</t>
  </si>
  <si>
    <t>MF0000435-0225</t>
  </si>
  <si>
    <t>MF0000436-0225</t>
  </si>
  <si>
    <t>MF0000438-0225</t>
  </si>
  <si>
    <t>MF0000439-0225</t>
  </si>
  <si>
    <t>MF0000440-0225</t>
  </si>
  <si>
    <t>MF0000441-0225</t>
  </si>
  <si>
    <t>MF0000453-0225</t>
  </si>
  <si>
    <t>MF0000454-0225</t>
  </si>
  <si>
    <t>MF0000457-0225</t>
  </si>
  <si>
    <t>MF0000459-0225</t>
  </si>
  <si>
    <t>MF0000462-0225</t>
  </si>
  <si>
    <t>MF0000465-0225</t>
  </si>
  <si>
    <t>MF0000467-0225</t>
  </si>
  <si>
    <t>MF0000468-0225</t>
  </si>
  <si>
    <t>MF0000469-0225</t>
  </si>
  <si>
    <t>MF0000470-0225</t>
  </si>
  <si>
    <t>MF0000471-0225</t>
  </si>
  <si>
    <t>MF0000473-0225</t>
  </si>
  <si>
    <t>MF0000474-0225</t>
  </si>
  <si>
    <t>MF0000475-0225</t>
  </si>
  <si>
    <t>MF0000479-0225</t>
  </si>
  <si>
    <t>MF0000480-0225</t>
  </si>
  <si>
    <t>MF0000482-0225</t>
  </si>
  <si>
    <t>MF0000484-0225</t>
  </si>
  <si>
    <t>MF0000488-0225</t>
  </si>
  <si>
    <t>MF0000489-0225</t>
  </si>
  <si>
    <t>MF0000493-0225</t>
  </si>
  <si>
    <t>MF0000495-0225</t>
  </si>
  <si>
    <t>MF0000496-0225</t>
  </si>
  <si>
    <t>MF0000498-0225</t>
  </si>
  <si>
    <t>MF0000500-0225</t>
  </si>
  <si>
    <t>MF0000501-0225</t>
  </si>
  <si>
    <t>MF0000502-0225</t>
  </si>
  <si>
    <t>MF0000504-0225</t>
  </si>
  <si>
    <t>MF0000505-0225</t>
  </si>
  <si>
    <t>MF0000507-0225</t>
  </si>
  <si>
    <t>MF0000508-0225</t>
  </si>
  <si>
    <t>MF0000509-0225</t>
  </si>
  <si>
    <t>MF0000515-0225</t>
  </si>
  <si>
    <t>MF0000516-0225</t>
  </si>
  <si>
    <t>MF0000517-0225</t>
  </si>
  <si>
    <t>MF0000514-0225</t>
  </si>
  <si>
    <t>MF0000513-0225</t>
  </si>
  <si>
    <t>MF0000518-0225</t>
  </si>
  <si>
    <t>MF0000521-0225</t>
  </si>
  <si>
    <t>MF0000522-0225</t>
  </si>
  <si>
    <t>MF0000523-0225</t>
  </si>
  <si>
    <t>MF0000524-0225</t>
  </si>
  <si>
    <t>MF0000527-0225</t>
  </si>
  <si>
    <t>MF0000528-0225</t>
  </si>
  <si>
    <t>MF0000529-0225</t>
  </si>
  <si>
    <t>MF0000531-0225</t>
  </si>
  <si>
    <t>MF0000532-0225</t>
  </si>
  <si>
    <t>MF0000535-0225</t>
  </si>
  <si>
    <t>MF0000536-0225</t>
  </si>
  <si>
    <t>MF0000538-0225</t>
  </si>
  <si>
    <t>MF0000539-0225</t>
  </si>
  <si>
    <t>MF0000540-0225</t>
  </si>
  <si>
    <t>MF0000541-0225</t>
  </si>
  <si>
    <t>MF0000545-0225</t>
  </si>
  <si>
    <t>MF0000546-0225</t>
  </si>
  <si>
    <t>MF0000547-0225</t>
  </si>
  <si>
    <t>MF0000548-0225</t>
  </si>
  <si>
    <t>MF0000549-0225</t>
  </si>
  <si>
    <t>MF0000550-0225</t>
  </si>
  <si>
    <t>MF0000551-0225</t>
  </si>
  <si>
    <t>MF0000553-0225</t>
  </si>
  <si>
    <t>MF0000554-0225</t>
  </si>
  <si>
    <t>MF0000555-0225</t>
  </si>
  <si>
    <t>MF0000556-0225</t>
  </si>
  <si>
    <t>MF0000559-0225</t>
  </si>
  <si>
    <t>MF0000092-0225</t>
  </si>
  <si>
    <t>MF0000561-0225</t>
  </si>
  <si>
    <t>MF0000563-0225</t>
  </si>
  <si>
    <t>MF0000562-0225</t>
  </si>
  <si>
    <t>MF0000566-0225</t>
  </si>
  <si>
    <t>MF0000567-0225</t>
  </si>
  <si>
    <t>MF0000569-0225</t>
  </si>
  <si>
    <t>MF0000570-0225</t>
  </si>
  <si>
    <t>MF0000573 -0225</t>
  </si>
  <si>
    <t>MF0000571-0225</t>
  </si>
  <si>
    <t>MF0000572-0225</t>
  </si>
  <si>
    <t>MF0000575-0225</t>
  </si>
  <si>
    <t>MF0000574-0225</t>
  </si>
  <si>
    <t>MF0000577-0225</t>
  </si>
  <si>
    <t>MF0000576-0225</t>
  </si>
  <si>
    <t>MF0000578-0225</t>
  </si>
  <si>
    <t>MF0000580-0225</t>
  </si>
  <si>
    <t>MF0000579-0225</t>
  </si>
  <si>
    <t>MF0000581 -0225</t>
  </si>
  <si>
    <t>MF0000584-0225</t>
  </si>
  <si>
    <t>MF0000585-0225</t>
  </si>
  <si>
    <t>MF0000586-0225</t>
  </si>
  <si>
    <t>MF0000591-0225</t>
  </si>
  <si>
    <t>MF0000593-0225</t>
  </si>
  <si>
    <t>MF0000589-0225</t>
  </si>
  <si>
    <t>MF0000594-0225</t>
  </si>
  <si>
    <t>MF0000598-0225</t>
  </si>
  <si>
    <t>MF0000599-0225</t>
  </si>
  <si>
    <t>MF0000604-0225</t>
  </si>
  <si>
    <t>MF0000601-0225</t>
  </si>
  <si>
    <t>MF0000602-0225</t>
  </si>
  <si>
    <t>MF0000605-0225</t>
  </si>
  <si>
    <t>MF0000606-0225</t>
  </si>
  <si>
    <t>MF0000603-0225</t>
  </si>
  <si>
    <t>MF0000608-0225</t>
  </si>
  <si>
    <t>MF0000611-0225</t>
  </si>
  <si>
    <t>MF0000612-0225</t>
  </si>
  <si>
    <t>30AAHFD7807M2ZC</t>
  </si>
  <si>
    <t>36ACOPE7487R1ZI</t>
  </si>
  <si>
    <t>09EUFPS8930A1ZE</t>
  </si>
  <si>
    <t>09AAPFH1319C1ZK</t>
  </si>
  <si>
    <t>23CPTPP8416H1ZE</t>
  </si>
  <si>
    <t>06AVUPT0968M1ZJ</t>
  </si>
  <si>
    <t>19AREPC2054K1ZW</t>
  </si>
  <si>
    <t>22BJVPA7398J1ZM</t>
  </si>
  <si>
    <t>05DDRPK5165F1ZB</t>
  </si>
  <si>
    <t>23AZCPB3699R1ZV</t>
  </si>
  <si>
    <t>09BMXPK7406C1ZQ</t>
  </si>
  <si>
    <t>20CNTPS8517A1ZX</t>
  </si>
  <si>
    <t>09GRDPS1908B2ZT</t>
  </si>
  <si>
    <t>16CEHPM5453E1ZI</t>
  </si>
  <si>
    <t>24AATCA8755C1ZF</t>
  </si>
  <si>
    <t xml:space="preserve">27ABLPU2928D2ZE </t>
  </si>
  <si>
    <t>27AMVPT7603B1ZP</t>
  </si>
  <si>
    <t>08GRKPS1896B2Z9</t>
  </si>
  <si>
    <t xml:space="preserve">24CUYPP6713K1ZU </t>
  </si>
  <si>
    <t>08ATEPK9985H1Z0</t>
  </si>
  <si>
    <t>09DMVPP1233E1ZS</t>
  </si>
  <si>
    <t>06AFBPY0889D1Z9</t>
  </si>
  <si>
    <t>21CVVPK8463R1ZH</t>
  </si>
  <si>
    <t>AAHFD7807M</t>
  </si>
  <si>
    <t>EUFPS8930A</t>
  </si>
  <si>
    <t>ADDPK6346D</t>
  </si>
  <si>
    <t>BJVPA7398J</t>
  </si>
  <si>
    <t>DDRPK5165F</t>
  </si>
  <si>
    <t>CBRPR0442M</t>
  </si>
  <si>
    <t>AZCPB3699R</t>
  </si>
  <si>
    <t>EDNPK0804G</t>
  </si>
  <si>
    <t>CCNPM5778A</t>
  </si>
  <si>
    <t>AFBFS8944P</t>
  </si>
  <si>
    <t>AATCA8755C</t>
  </si>
  <si>
    <t>BFKPT4451A</t>
  </si>
  <si>
    <t>ANGPC8237J</t>
  </si>
  <si>
    <t>BGCPD1397N</t>
  </si>
  <si>
    <t>BQDPD3155K</t>
  </si>
  <si>
    <t>ABBPF3899A</t>
  </si>
  <si>
    <t>GSMPS5273M</t>
  </si>
  <si>
    <t>AAHPE7240H</t>
  </si>
  <si>
    <t>AWLPT0778R</t>
  </si>
  <si>
    <t>AMBPH3445H</t>
  </si>
  <si>
    <t>BUXPP7561F</t>
  </si>
  <si>
    <t>DVEPA7872Q</t>
  </si>
  <si>
    <t>GRKPS1896B</t>
  </si>
  <si>
    <t>CUYPP6713K</t>
  </si>
  <si>
    <t>DSCPP9619D</t>
  </si>
  <si>
    <t>ADVPZ0815G</t>
  </si>
  <si>
    <t>JFCPS2377G</t>
  </si>
  <si>
    <t>DMVPP1233E</t>
  </si>
  <si>
    <t>KMOPS4876J</t>
  </si>
  <si>
    <t>AGWPA2291D</t>
  </si>
  <si>
    <t>ISWPS3919C</t>
  </si>
  <si>
    <t>AQHPV1396B</t>
  </si>
  <si>
    <t>ETAPS2620M</t>
  </si>
  <si>
    <t>DHIPK8126F</t>
  </si>
  <si>
    <t>GMMPS9464N</t>
  </si>
  <si>
    <t>CLAPC8096H</t>
  </si>
  <si>
    <t>AVFPC0870WQ</t>
  </si>
  <si>
    <t>BMIPK0817J</t>
  </si>
  <si>
    <t>AFBPY0889D</t>
  </si>
  <si>
    <t>CVVPK8463R</t>
  </si>
  <si>
    <t>CIOPD5872P</t>
  </si>
  <si>
    <t>ATEPK9985H</t>
  </si>
  <si>
    <t>Bms Services</t>
  </si>
  <si>
    <t>Akshay Singh Jaiwar</t>
  </si>
  <si>
    <t>Patel Rakeshkumar</t>
  </si>
  <si>
    <t>Prajapati Ajitkumar Babubhai</t>
  </si>
  <si>
    <t>Devesh Mishra</t>
  </si>
  <si>
    <t>Animesh Mishra</t>
  </si>
  <si>
    <t>Bhagyashri Shivaji Rankhamb</t>
  </si>
  <si>
    <t>Current And Voltage</t>
  </si>
  <si>
    <t>Lakshya Finance</t>
  </si>
  <si>
    <t>Yadnyesh Subhash Kadu</t>
  </si>
  <si>
    <t>Rekha Jaiswal</t>
  </si>
  <si>
    <t>Rekha Nagnath Dengale</t>
  </si>
  <si>
    <t>Bhupal Singh</t>
  </si>
  <si>
    <t>Jaswinder Kumar</t>
  </si>
  <si>
    <t>Kedar Chandra Sahoo</t>
  </si>
  <si>
    <t>Crazezone Service Centre</t>
  </si>
  <si>
    <t>Ramdhan</t>
  </si>
  <si>
    <t>Mrityunjay Yadav</t>
  </si>
  <si>
    <t>Sahadeo Varma</t>
  </si>
  <si>
    <t>Anand Tiwari</t>
  </si>
  <si>
    <t>Pushpendra Singh Chauhan</t>
  </si>
  <si>
    <t>Sudesh Kumar Nayak</t>
  </si>
  <si>
    <t>Earnst Devasis Shankar</t>
  </si>
  <si>
    <t>Arjun Dhuye</t>
  </si>
  <si>
    <t>Jitendrakumar Mahendrakumar Thakkar</t>
  </si>
  <si>
    <t>Shri Amit Kumar</t>
  </si>
  <si>
    <t>Nitul Ch Gogoi</t>
  </si>
  <si>
    <t>Ferdos Khan</t>
  </si>
  <si>
    <t xml:space="preserve">Dourado Business Center </t>
  </si>
  <si>
    <t>Chandan Kumar</t>
  </si>
  <si>
    <t>Rohit</t>
  </si>
  <si>
    <t>Cashhpay Digital</t>
  </si>
  <si>
    <t>Usman Ali</t>
  </si>
  <si>
    <t>Parteek Enterprises</t>
  </si>
  <si>
    <t>Adarsh Mobile I.T.</t>
  </si>
  <si>
    <t>Sadashiba Sahu</t>
  </si>
  <si>
    <t>Ajay Jaiswal</t>
  </si>
  <si>
    <t>Summer Singh Kushwah</t>
  </si>
  <si>
    <t>Jagdish Kushwah</t>
  </si>
  <si>
    <t>Ravi Kumar Essai</t>
  </si>
  <si>
    <t>Tusharkumar Bharatbhai Pandya</t>
  </si>
  <si>
    <t>Yashtech Solution Private Limited</t>
  </si>
  <si>
    <t>Vasantiben Vasava</t>
  </si>
  <si>
    <t>Jay Prakash Chaudhary</t>
  </si>
  <si>
    <t>Vijay Gupta</t>
  </si>
  <si>
    <t>Helplink Infotech</t>
  </si>
  <si>
    <t>Amba Dutt Bhatt</t>
  </si>
  <si>
    <t>Navtej Commercial Corporation</t>
  </si>
  <si>
    <t>Yogesh Uttamrao Kale</t>
  </si>
  <si>
    <t>Mushfique Mahmood</t>
  </si>
  <si>
    <t>Safvan Ismailbhai Patel</t>
  </si>
  <si>
    <t>Supratim Sahu</t>
  </si>
  <si>
    <t>Chirag Chhajed</t>
  </si>
  <si>
    <t>Rajesh Kothadiya</t>
  </si>
  <si>
    <t>Deepak Puri</t>
  </si>
  <si>
    <t>Bizzer Trade Llp</t>
  </si>
  <si>
    <t>Mula Ram Pooniyan</t>
  </si>
  <si>
    <t>Surajkumar Pandey</t>
  </si>
  <si>
    <t>Manish Turk</t>
  </si>
  <si>
    <t>Anushree Enterprises</t>
  </si>
  <si>
    <t>Ashish Minj</t>
  </si>
  <si>
    <t>Vedanta Services</t>
  </si>
  <si>
    <t>Keshav Kumar</t>
  </si>
  <si>
    <t>Aamir Khan</t>
  </si>
  <si>
    <t>Arvind Jadhav</t>
  </si>
  <si>
    <t>Sheetal Singh</t>
  </si>
  <si>
    <t>Kamleshwar Enterprises</t>
  </si>
  <si>
    <t>Amit Kumar Shukla</t>
  </si>
  <si>
    <t>Arun Kumar</t>
  </si>
  <si>
    <t>Jitendra Chakrawarti</t>
  </si>
  <si>
    <t>Ankit Rameshchandra Rathi</t>
  </si>
  <si>
    <t>Rakesh Kumar Singh Huf</t>
  </si>
  <si>
    <t>Sujit Kumar</t>
  </si>
  <si>
    <t>Gaurav Kumar</t>
  </si>
  <si>
    <t>Subha Bhattacharya</t>
  </si>
  <si>
    <t xml:space="preserve">Randeep           </t>
  </si>
  <si>
    <t>Chhavi Mittal</t>
  </si>
  <si>
    <t>Multifold Business Solutions</t>
  </si>
  <si>
    <t>Shivabasappa V Mathpati</t>
  </si>
  <si>
    <t>Pritam Kumar</t>
  </si>
  <si>
    <t>Abhishek Kumar Gupta</t>
  </si>
  <si>
    <t>Narendra Kumar Sen</t>
  </si>
  <si>
    <t>Salman Khan</t>
  </si>
  <si>
    <t>Dipali Parmeshwar Jagtap</t>
  </si>
  <si>
    <t>Vinayaka India</t>
  </si>
  <si>
    <t>Snehal Rajendra Palange</t>
  </si>
  <si>
    <t>Afzal Ahmad</t>
  </si>
  <si>
    <t>Deepak Sharma</t>
  </si>
  <si>
    <t>M/s. Hariom Techno Group</t>
  </si>
  <si>
    <t>M/s. Anu Shree Computers</t>
  </si>
  <si>
    <t>M/s. Siddhi Enterprises</t>
  </si>
  <si>
    <t>Akshay Agrawal</t>
  </si>
  <si>
    <t>Shri. MD Abu Shama</t>
  </si>
  <si>
    <t>Shri. Prasanna vaijanath damle</t>
  </si>
  <si>
    <t>Shri. MD Asif azmi</t>
  </si>
  <si>
    <t>M/s. Meeradhan Enterprises</t>
  </si>
  <si>
    <t>M/s. THABERA AGENCIES</t>
  </si>
  <si>
    <t>Shri. Aamir khan</t>
  </si>
  <si>
    <t>Smt. Randeep</t>
  </si>
  <si>
    <t>IND-KL ACE NEXUS SERVICES (OPC) PRIVATE LIMITED</t>
  </si>
  <si>
    <t>M/s. BMS Services</t>
  </si>
  <si>
    <t>M/s. Sai Enterprises</t>
  </si>
  <si>
    <t>NARESH KUMAR</t>
  </si>
  <si>
    <t>M/S. RASWA TECHNOLOGY SERVICE PVT LTD</t>
  </si>
  <si>
    <t>M/s. Vinayaka India</t>
  </si>
  <si>
    <t>Shri. Chirag kothari</t>
  </si>
  <si>
    <t>M/s. Shiv Shakti Enterprises</t>
  </si>
  <si>
    <t>Shri. BIRANCHI KUMAR PATTNAIK</t>
  </si>
  <si>
    <t>Shri. MAKLICH MIA</t>
  </si>
  <si>
    <t>Selim Sk</t>
  </si>
  <si>
    <t>Shri. shivakumara s</t>
  </si>
  <si>
    <t>Shri. manoranjan kumar gupta</t>
  </si>
  <si>
    <t>M/s . atrs india payment solution pvt. Ltd</t>
  </si>
  <si>
    <t>M/s. khushal e commerce</t>
  </si>
  <si>
    <t xml:space="preserve">M/s. Malabar co-operative information Technology society LTD </t>
  </si>
  <si>
    <t>M/S. EWIRE SOFTTECH PRIVATE LIMITED</t>
  </si>
  <si>
    <t>M/s. Maxis Services</t>
  </si>
  <si>
    <t>MARTO BAM</t>
  </si>
  <si>
    <t>Shri. CHETLAPALLY KIRAN KUMAR</t>
  </si>
  <si>
    <t>M/S MAHERA TRADERS AND SUPPLIER</t>
  </si>
  <si>
    <t>M/s. Kamleshwar Enterprises</t>
  </si>
  <si>
    <t>Shri. Amom Jenil Singh</t>
  </si>
  <si>
    <t>Shri Ramkeshwar das</t>
  </si>
  <si>
    <t>Shri. MD. MOHIBUL ISLAM</t>
  </si>
  <si>
    <t>M/S AKSHAT COMMUNICATION</t>
  </si>
  <si>
    <t>Shri. MD RAHAMAT ALI</t>
  </si>
  <si>
    <t>EUSHOP ALI</t>
  </si>
  <si>
    <t>Pushpaben Bhatt</t>
  </si>
  <si>
    <t>Sunil Ray</t>
  </si>
  <si>
    <t>Shri. Avanish Kumar</t>
  </si>
  <si>
    <t>Dakshja Private Limited</t>
  </si>
  <si>
    <t xml:space="preserve">Ajit Kumar </t>
  </si>
  <si>
    <t xml:space="preserve">Salman Khan </t>
  </si>
  <si>
    <t>Pranjali Amol Shirbhate</t>
  </si>
  <si>
    <t>D and D Enterprise</t>
  </si>
  <si>
    <t>Aparna V Prakash</t>
  </si>
  <si>
    <t>Pattapelly Akhil</t>
  </si>
  <si>
    <t>Shri.Pravin Puri</t>
  </si>
  <si>
    <t xml:space="preserve">Shri. Pavan </t>
  </si>
  <si>
    <t>Shri. Jeeshan Ali Zaidi</t>
  </si>
  <si>
    <t>M/s. Matrix Computer Education</t>
  </si>
  <si>
    <t xml:space="preserve">Shri. Manoj Sarkar </t>
  </si>
  <si>
    <t>Shri. Ratnesh Patel</t>
  </si>
  <si>
    <t>Shri. Sanjay Kumar Sahu</t>
  </si>
  <si>
    <t>Smt. Chetna R Adhyaru</t>
  </si>
  <si>
    <t>Shri.Satish Kumar Tomar</t>
  </si>
  <si>
    <t>Shri. VINAYRAJ M C</t>
  </si>
  <si>
    <t>Shri. Bhoopendra Singh</t>
  </si>
  <si>
    <t>Shri. Raj Kumar</t>
  </si>
  <si>
    <t>Shri. Ram Sajila</t>
  </si>
  <si>
    <t>M/s. Shivaniya Electronic And Garments</t>
  </si>
  <si>
    <t>Smt. Kritika Singh Chauhan</t>
  </si>
  <si>
    <t>Shri. Rakesh Kumar</t>
  </si>
  <si>
    <t>M/s. Stepone online services</t>
  </si>
  <si>
    <t>M/s.Softiq Solution</t>
  </si>
  <si>
    <t>Ward No 15, Bhola Nath Garden, Haldwani, Nainital, Uttarakhand, 263139</t>
  </si>
  <si>
    <t xml:space="preserve">Khasra No.38//23/1, Khatouni No.666, Ward No.4 Navi Abadi Dhariwal, Near Sharma Petrol Pump Dhariwal, Gurdaspur, Punjab, 143519
</t>
  </si>
  <si>
    <t xml:space="preserve">High School Chowk, Ajay Singh / Raju Jaiwar, Hatta, Balaghat, Balaghat, Madhya Pradesh, 481226
</t>
  </si>
  <si>
    <t>9, Aashapura Complex, Pilvai, Vijapur, Mahesana, Gujarat, 382810</t>
  </si>
  <si>
    <t>1165, Ward No 20, Khetia Road, Niwali Buzurg, Niwali Distt Barwani Mp -451770</t>
  </si>
  <si>
    <t>Shindi Ki Chhawani Lashkar Gwalior, Naugaja Road Dd Mall, Gwalior, Gwalior, Madhya Pradesh, 474001</t>
  </si>
  <si>
    <t xml:space="preserve">01, Suwakote, Suwakote Wadda, Pithoragarh, Uttarakhand, 262521
</t>
  </si>
  <si>
    <t>Plotno-920/1590, Khatano-325, Badkourda, Jamsuli, Balasore, Baleswar, Odisha, 756024</t>
  </si>
  <si>
    <t>Ground Floor, S40, Satelite Plaza, Ayodhya Nagar, Bhopal, Bhopal, Madhya Pradesh, 462041</t>
  </si>
  <si>
    <t xml:space="preserve">1, Vakrangee Atm Krishna Colony, Untgir Chauraha And Road, Kheragarh, Agra, Uttar Pradesh, 283121
</t>
  </si>
  <si>
    <t>388 Gram Amgaon Bada, Tah Kareli, Narsinghpur, Madhya Pradesh – 487225</t>
  </si>
  <si>
    <t>Tantigeria (The Home). Po. Vidyasagar University. Dist. West Midnapore. Pin. 721102 . Midnapore Town, West Bengal</t>
  </si>
  <si>
    <t>Rajabahar Gohain Gaon, Po: Rajabahar, Pin:785631 , Dist:Jorhat(Assam)</t>
  </si>
  <si>
    <t>Baradangi, Gulandar, Itahar, Uttar Dinajpur, West Bengal, 733128</t>
  </si>
  <si>
    <t>H No 429 Shop No 4, Dourado Bliss Shopping Complex, Zuarinagar, Sancoale, South Goa, Goa, 403726</t>
  </si>
  <si>
    <t>C/O- Arvind Mandal, Vill- Makaita, Tola- Makaita, Panch- Makaita Babura, Banka, Bihar, 813105</t>
  </si>
  <si>
    <t>Plot No 209, Shahimajra, Near Sawraj Mahindra Tractors, Gate No. 2 Ind. Area Phase 5 Mohali Sec 58, Punjab - 160055</t>
  </si>
  <si>
    <t>Ward No 31, 5Th Line, Itarsi, Narmadapuram, Madhya Pradesh, 461111</t>
  </si>
  <si>
    <t>Plot No-131/441, Holding No-40/39, Mouza-Ambajharan, Jharanipali, Jharanipali, Balangir, Balangir, Odisha, 767001</t>
  </si>
  <si>
    <t>0, Narwar Shivpuri Bypass Road, Narwar, Shivpuri, Madhya Pradesh, 473551</t>
  </si>
  <si>
    <t>New Bus Stand, Shop No 34, Nagarpalika Shopping Complex Ashoknagar, New Bus Stand, Ashok Nagar, Ashoknagar, Madhya Pradesh, 473331</t>
  </si>
  <si>
    <t>9-477, Model Colony, Near Sai Baba Temple, Bollaram, Hyderabad, Sangareddy, Telangana, 502325</t>
  </si>
  <si>
    <t>0, Ramghar, Fatehabad, Agra, Uttar Pradesh, 283111</t>
  </si>
  <si>
    <t>First Flour, Infront Of New Bus Stand, Rampur Naikin, Rewa Sidhi Main Road, Rampur Naikin, Sidhi, Madhya Pradesh, 486775</t>
  </si>
  <si>
    <t>Infront Of Kotila, Anwak Road, Kotila Market, Kotila, Azamgarh, Uttar Pradesh, 276207</t>
  </si>
  <si>
    <t xml:space="preserve">195A, Ward No 2, Tanakpur, Tanakpur, Champawat, Uttarakhand, 262309
</t>
  </si>
  <si>
    <t>0, Ward No. 2, Opp Mahajan Petrol Pump, Dahegaon Road Khaparkheda, Nagpur, Maharashtra, 441102</t>
  </si>
  <si>
    <t>Sareya Narendra, Vill-Sarean Narind, Barauli, Madhopur Barauli Road, Near Saraiya Post Office, Gopalganj, Bihar, 841405</t>
  </si>
  <si>
    <t>Nayagram, Nayagram, Chandri, Jhargram, Paschim Medinipur, West Bengal, 721503</t>
  </si>
  <si>
    <t>00, Shindi Ki Chhawani Lashkar Gwalior, Naugaja Road Dd Mall, Gwalior, Gwalior, Madhya Pradesh, 474001</t>
  </si>
  <si>
    <t>01, Bardiya Puna Road, Melkheda Choupati, Melkheda, Mandsaur, Madhya Pradesh, 458883</t>
  </si>
  <si>
    <t>House No-30, Gali No-2, Meethapur Extn Part-3, Badarpur, South Delhi, Delhi, 110044</t>
  </si>
  <si>
    <t>Gali No.11, Shop No. 35, Vikas Colony, Karnal, Karnal, Haryana, 132001</t>
  </si>
  <si>
    <t>215, Marianus Minj, Pandaripani, Jaspur, Jashpur, Chhattisgarh, 496242</t>
  </si>
  <si>
    <t>0, Vill Arrah, Adra, Purulia, West Bengal, 723121</t>
  </si>
  <si>
    <t xml:space="preserve">14, Jat Mohalla , Somli, Karauli, Rajasthan, 322252 </t>
  </si>
  <si>
    <t>Mig 104, Shop No 01, Ward No 12 Sharda Vihar, Korba, Korba, Chhattisgarh, 495677</t>
  </si>
  <si>
    <t xml:space="preserve">Near Union Bank Of India Thekma, Thekma Bazar, Azamgarh, Uttar Pradesh, 276303
</t>
  </si>
  <si>
    <t>5Th Floor, Building No 1, Flat No 503, Agarwal Lifestyle Building, Avenue B1, Global City, Near Yazoo Park, Palghar, Maharashtra, 401303</t>
  </si>
  <si>
    <t>Htra 52, Multifold Business Solutions, Bhavans Road, Thiruvankulam, Ernakulam, Ernakulam, Kerala, 682305</t>
  </si>
  <si>
    <t>Preet Vihar, Fajalpur Mehrola, Fajalpur Mehrola, Rudrapur, Udham Singh Nagar, Uttarakhand, 263153</t>
  </si>
  <si>
    <t>M-379 Sector-M, Aashiyana Colony, Lucknow, Lucknow, Uttar Pradesh, 226012</t>
  </si>
  <si>
    <t>Shop No 01, H No 92, C/O Munna Lal Yadav, Near Indane Gas Agency, Bahlolpur, Sector-65, Noida, Gautambuddha Nagar, Uttar Pradesh, 201301</t>
  </si>
  <si>
    <t>Lig 12, Waidhan Road, Bilaunji, Singrauli, Madhya Pradesh, 486887</t>
  </si>
  <si>
    <t>Nevri Bagli Road, Near Bank Of Baroda, Hatpipliya, Dewas, Dewas, Madhya Pradesh, 455227</t>
  </si>
  <si>
    <t>Ground Floor, Englishpura Hanuman Mandir Ke Samne, Sehore, Sehore, Madhya Pradesh, 466001</t>
  </si>
  <si>
    <t>00, Near C.O. Office, Ghatampur Road, Bhognipur, Kanpur Dehat, Uttar Pradesh, 209111</t>
  </si>
  <si>
    <t>01, Amankhedi Road, Bhakangaon, Khargone, Madhya Pradesh, 451331</t>
  </si>
  <si>
    <t>21 Hatri Road, Mulazimpara, Sitapur, Surguja, Chhattisgarh, 497111</t>
  </si>
  <si>
    <t>Plot No – 1291, Pocket – 1, Block – C ,Sector – 34, Rohini Sector – 7, North West Delhi – 110085</t>
  </si>
  <si>
    <t>Ground, 20, Baima-Nagoi Road, Devnandan Nagar Phase-2, Bilaspur, Chhattisgarh, 490056</t>
  </si>
  <si>
    <t>Vill &amp; Post-Shahgarh, Dist-Azamgarh Uttar Pradesh - 276001</t>
  </si>
  <si>
    <t>Na, Jamtara Road Nirsha, Nirsha, Dhanbad, Jharkhand, 828205</t>
  </si>
  <si>
    <t>H.No.42, Main Road,Chandil Station Basti, Rawtara Chandil, Seraikela Kharsawan, Jharkhand, 832401</t>
  </si>
  <si>
    <t>V-283/J, Kadakkarappally, Kadakkarappally, Alappuzha, Kerala, 688529</t>
  </si>
  <si>
    <t>Jamudi, Shahgarh Mubarakpur, Sadar, Azamgarh, Uttar Pradesh, 276001</t>
  </si>
  <si>
    <t>First Floor, 7/759, K C Building, Opp. Mini Civil Station, Thamarassery, Kozhikode, Kerala, 673573</t>
  </si>
  <si>
    <t>Karui, Karui, Arambagh, Karui, Hooghly, West Bengal, 712615</t>
  </si>
  <si>
    <t>263, Road Khuznawar Kalshiya, Saharanpur, Saharanpur, Uttar Pradesh, 247129</t>
  </si>
  <si>
    <t>Room No 01, Shiv Shakti Enterprises, Main Raod Kapasia Benipatti, Vill Kapasia Tola Kapasia Block Benipatti, Madhubani, Bihar, 847213</t>
  </si>
  <si>
    <t>Sepon Bazar, Station Road, Sepon Railway Station, Sepon, Charaideo, Assam, 785673</t>
  </si>
  <si>
    <t>01, 06, Nh208A, Unakoti District Hospital, Bhagaban Nagar, Unakoti, Tripura, 799279</t>
  </si>
  <si>
    <t>Vill- Borokamat, P.O- Bhagabanpur, P.S- Baishnabnagar, Malda, West Bengal, 732210</t>
  </si>
  <si>
    <t>Fourth Floor, 401/A-2, Mangal Ashish Apartment, Sampatrav Colony, Jetalpur Road, Alkapuri, Vadodara, Vadodara, Gujarat, 390007</t>
  </si>
  <si>
    <t>0, 0, Katiyari Urf Chakiya, Ramaipur, Prayagraj, Uttar Pradesh, 221505</t>
  </si>
  <si>
    <t>C/O Bharat Traders, Noorani Chowk, Raja Talab, Raipur, Raipur, Chhattisgarh, 492001</t>
  </si>
  <si>
    <t xml:space="preserve">38/947, Malabar Co Operative Information Technology Society Limited, Payaningal Junction, Parappanangadi, Neduva, Malappuram, Kerala, 676303
</t>
  </si>
  <si>
    <t>64/3834, Ujjaini, Vyloppilly Lane, Azad Road, Kaloor, Ernakulam, Kerala, 682017</t>
  </si>
  <si>
    <t>Ground Floor, 1/194/Pn/1, Parvatinagar, Jay Yogeshwar Road Bhuravav, Godhra, Panchmahals, Gujarat, 389001</t>
  </si>
  <si>
    <t>703 Bldg No 29, Vijay Nagri, G B Road, Thane West, Thane, Maharashtra, 400601</t>
  </si>
  <si>
    <t>20, Ruikhed Tekale, Ruikhed Teklae, Ruikhed Teklae, Ruikhed Tekale, Buldhana, Maharashtra, 443001</t>
  </si>
  <si>
    <t>Nuapali, Khata No-77, Plot No-658, B.M Pur, Nuapali, Kalapathar, B.M Pur , Sonepur, Subarnapur, Odisha, 767018</t>
  </si>
  <si>
    <t>10, C.Rokima, Hermon Veng, Kolasib, Kolasib, Mizoram, 796081</t>
  </si>
  <si>
    <t>0, Muhammad Serajuddin, Shahgarh, Azamgarh, Azamgarh, Uttar Pradesh - 276001</t>
  </si>
  <si>
    <t>Ground Floor, 00, Majhi Para, Village - Dangbuda, Post - Jamkani, Sitapur, Surguja, Chhattisgarh, 497114</t>
  </si>
  <si>
    <t>Khata No-451/52,Plot No-4687, Rengali, Rengali Dam Site, Talcher, Angul, Odisha, 759105</t>
  </si>
  <si>
    <t>35-36, Mahadev Puram, Phase 1, Rawali Mahdood, Haridwar, Uttarakhand - 249402</t>
  </si>
  <si>
    <t>Plot No. 35-36, Rawali Mahdood, Mhadevpuram,Colony, Bahadarabad, Haridwar, Uttarakhand, 249402</t>
  </si>
  <si>
    <t>Hno 228, Dak Bunglow Road Suriya, Suriya, Giridih, Jharkhand, 825320</t>
  </si>
  <si>
    <t>Ab- 77 Near Gurudwara, Ram Nagar Amar Puri Aram Nagar Pahar Ganj Central Delhi 110055</t>
  </si>
  <si>
    <t>Co-Operative Colony, D/152, Kalinga Vihar, Chhend, Rourkela, Sundargarh, Odisha, 769015</t>
  </si>
  <si>
    <t>4, Rajdeep Nagar, Jagadhari Road, Across Tangri Bridge, Ambala, Ambala, Haryana - 133001</t>
  </si>
  <si>
    <t>Anil Kumar Srivastava, Near Shiv Mandir Bhatwal, Gorakhpur, Gorakhpur, Uttar Pradesh, India - 273209</t>
  </si>
  <si>
    <t>100/1, Main Road,Opp. Primary Health Center Vizhidiyur, Vizhidiyur Karaikal, Karaikal, Puducherry, 609607</t>
  </si>
  <si>
    <t>Santhai, Ground, 255B/13B, Mettu Street,Vadakkumadhavi Road, Perambalur Four Road Junction,Perambalur, Perambalur, Tamil Nadu, 621212</t>
  </si>
  <si>
    <t xml:space="preserve">Ground, 255B/13B, Mettu Street Vadakkumadhavi Road, Opposite To Ullavar Santhai, Perambalur Four Road Junction, Perambalur, Perambalur, Tamil Nadu, 621212
</t>
  </si>
  <si>
    <t>Etwar Bazar, Ratu, Ratu, Ranchi, Jharkhand, 835222</t>
  </si>
  <si>
    <t>Village Udnapur, Post Koraiyya, Village Udnapur, Post Koraiyya, Koraiyya, Sitapur, Uttar Pradesh, 261121</t>
  </si>
  <si>
    <t>Shop No 1/L Wing, Gokulvillage Two, Shantipark, Mira Road East, Thane, Maharashtra, 401107</t>
  </si>
  <si>
    <t>Main Road, Baniya Ka Khirak, Maheva Chakra03, Tikamgarh, Madhya Pradesh, 472331</t>
  </si>
  <si>
    <t>Ground Floor, Khesra No- 125 Khata No- 27, Mansahi, Hafla Bus Stand Chowk, Hafla Bus Stand Chowk, Hafla, Kali Asthan, Katihar, Bihar, 854103</t>
  </si>
  <si>
    <t>Second Floor, B-222, Tirthraj Complex, Opp. V.S. Hospital, Madalpur Gam Paldi, Ahmedabad, Gujarat, 380015</t>
  </si>
  <si>
    <t>S/O, Narayan Singh, 45, Rajput Mohalla, Teh. Bamanwas, Morpa, Sawai Madhopur Rajasthan - 322028</t>
  </si>
  <si>
    <t>Floor No.: Near Hanuman Mandir,Building No./Flat No.Riksha Stand,Road &amp; Street Kanjari Road, City/ Town/ Village - Halol,District : Panchmahals,State - Gujarat Pin Code - 389350</t>
  </si>
  <si>
    <t>Matrix Computer Education, Near S.P. Kothi, G.T.Road, Dholpur, Dholpur, Rajasthan, 328001</t>
  </si>
  <si>
    <t>Building No./Flat No.: Baldauganj,Road/Street: Kashai Road,City/Village/Town- Karwi, District- Chitrakoot,Sate- Uttar Pradesh Pin Code 2102025</t>
  </si>
  <si>
    <t>0 Kheda, Firozpur Sasni, Hathras Uttar Pradesh 202150</t>
  </si>
  <si>
    <t>100/1, Main Road,Opp. Primary Health Center,Vizhidiyur, Vizhidiyur Karaikal, Karaikal,Puducherry, 609607</t>
  </si>
  <si>
    <t>S/O Bhupendra Nath House No. 376 mittal chauk ward No.11 Bilaigarh (np), Bilaigarh  Baloda Bazar Chhattisgarh - 493338</t>
  </si>
  <si>
    <t>House No -10, Street No -1, Gokul Darshan Society, B/h Patel Park, Lalpur Road, Jamnagar City, Jamnagar, Gujarat, 361005</t>
  </si>
  <si>
    <t>C/O Harishankar Dewangan 376 word No.11 mittal chauk Bilaigarh Bilaigarh (np) Baloda Bazar Chhattisgarh - 493338</t>
  </si>
  <si>
    <t>E-605, ShayamjiKrishna Varma, Township, Near Santoshinagar, Rajkot, Gujarat - 360003</t>
  </si>
  <si>
    <t>C/O, M A Chandrappa, 12/13/2052, Mylaralingeshwara Nilaya, 5th Cross, Siddaramappa Extn, Manager, Canara Bank, Siddaramappa Extn, Holalkere, Chitradurga, Karnataka - 577526</t>
  </si>
  <si>
    <t>S/O, Samay Lal, Ward No 08, Cher, Baikunthpur, Cher, Koriya, Chhattisgarh - 497335</t>
  </si>
  <si>
    <t>S/O: Ram Dhari, Ward No.13, Bandh Para, Pondi, Khadgawan, Pondi, PO: Pondi, Dist: Koriya, Chhattisgarh - 497449</t>
  </si>
  <si>
    <t>S/O - Ramesh Chand, 571, New Adarsh Nagar, Bharawas(145), Rewari, Rewari, Haryana -123401</t>
  </si>
  <si>
    <t>S/O - Sukun Chaudhary, Ward No 3, Vill Gerua, Post Deogana, PS Meral, Gerua, Garhwa, Jharkhand  - 822114</t>
  </si>
  <si>
    <t>W/O. Deependra Singh, Village Hirwar Post Kunwa Tehshil Beohari, Kuwa, Shahdol, Madhya Pradesh - 484774</t>
  </si>
  <si>
    <t>S/O - Matadeen, Ramjan Nagar, Ward No 06, Naugarh, Siddharthnagar, Uttar Pradesh - 272203</t>
  </si>
  <si>
    <t>S/O, Ram Karan Yadav, House Number - 632, Roop Nagar, Badi Majra, Badhi Majra(126), Yamuna Nagar, Haryana - 135001.</t>
  </si>
  <si>
    <t>C/O - Mahan Kumar Kabi, Nalagunda, Nalagunda, Near G.P. High School, Nalagunda, Bhadrak, Odisha - 756132 </t>
  </si>
  <si>
    <t>S/O. Prajapati Babubhai, Nava Para Kukas, Lakhavad, Mahesna 384 001. Gujarat</t>
  </si>
  <si>
    <t>C/O Deendayal Mishra, Mishra Market Near Haldharpur Post office, Beside Haldharpur Police Station, Village-Basti, PostHaldharpur, Baharwar, Mau 221 705</t>
  </si>
  <si>
    <t>Bhavani Chawk, Sanja Road, Near Padmasingh Nagar, Dharashiv (Osmanabad), Maharashtra, 413501</t>
  </si>
  <si>
    <t>HO. No.214 1st flour, Sonari. Post: J.N.P.T.,Taluka : Uran ,Raigad, Navi Mumbai, Maharashtra - 400707</t>
  </si>
  <si>
    <t>Village- Koylari, Post- Kuteshwar Mines, Tehshil- Maihar, Dist.- Satna, Madhya Pradesh - 485773</t>
  </si>
  <si>
    <t>W/o Pawankumar Taralakar, Near Mahadev Mandir, At. Po.- Jawalgaon, TQ- Ambajogai, Dist.- Beed 431517</t>
  </si>
  <si>
    <t>Vill + P.O- Panchrol P.s- Era Dist. East Medinipur pin 721447</t>
  </si>
  <si>
    <t>New Bus Stand Barwala Hisar- Chandigarh Road Barwala Hisar 125121 Haryana</t>
  </si>
  <si>
    <t>DULTAHI, PO SIDHAULI, SAHJANWA GORAKHPUR, UTTAR PRADESH 273209</t>
  </si>
  <si>
    <t>H. NO- 99, BESIDE OF TYPE 2-115, PREM NAGAR, PO-PATHAKHEDA DIST- BETUL (MADHYA PRADESH)-460449</t>
  </si>
  <si>
    <t>Vakrangee Authorised Master Franchisee, Main Road, Khamarpani, Chhindwara - 480111</t>
  </si>
  <si>
    <t>3, Vakrangee Kendra, Aroma Complex, Near BOB ATM, Radhanpur Highway, At Bhildi, Tal - Deesa, Dist - Banaskantha, Gujarat - 385530</t>
  </si>
  <si>
    <t>AT+PO- Bari Ballia , Dis-Begusarai 851211, Bihar</t>
  </si>
  <si>
    <t>Vakrangee Master Franchisee, Next to Chineese Dental Hospital, Near K.T College Ambika Nagar, Motihari - 845401</t>
  </si>
  <si>
    <t>Vakrangee Authorised Master Franchisee, Parshuram Market, Piou Maniyari Kundli, Sonipat, Haryana - 131028</t>
  </si>
  <si>
    <t>Vakrangee Authorised Master Franchisee, Khushrajpur, Puranai Naugarh, Siddharthnagar, UP - 272207</t>
  </si>
  <si>
    <t>Lala Chhapara Road, Laxmiganj, Lala Chhapra, Kushinagar, Uttar Pradesh-274306</t>
  </si>
  <si>
    <t xml:space="preserve">Office No.-3, First floor, Shanvi Shopping centre, At- Borsad, TA-Borsad, Dist- Anand Gujarat 388540
</t>
  </si>
  <si>
    <t>229, tekra faliyu kevdi, kevdi, dediapada, Aambavadi, Dediapada, Narmada, Gujarat, 393040</t>
  </si>
  <si>
    <t>19, Sadhopur urf rampur, sadhopur PO-Reotipur, Ghazipur, Uttar Pradesh 232328</t>
  </si>
  <si>
    <t>Viraj multi services,
 Patil complex, Shop Number.1,   vivekanand chowk , NANDED ROAD, Latur-  413544</t>
  </si>
  <si>
    <t>01-02,  Vakrangee kendra, delux shoping centre, Opposite ST depo, behind jodhpur sweets, Jambusar 392150</t>
  </si>
  <si>
    <t>Ward Number 29, 24, Gandhi Colony, Jaora, Ratlam, Madhya Pradesh 457226</t>
  </si>
  <si>
    <t>3158/1936, Joshi Galli, Nippani (Rural), Belgaum, Nipani, Karnataka-591237</t>
  </si>
  <si>
    <t>90 puniya ka mohalla, dhatiyad, Rajod, Nagaur, Rajasthan, 341023</t>
  </si>
  <si>
    <t>Sonal Services 103 Satkar Complex Near SBI Bank Kadodara Palsana Surat 394327</t>
  </si>
  <si>
    <t>Sarola Kasar, Ahmadnagar, Maharashtra 414005</t>
  </si>
  <si>
    <t>S/O Nihal Singh, 51, Vivekanand circle, Nijampur Mour, Rajota, khetri, Jhunjhunun Rajasthan -333503</t>
  </si>
  <si>
    <t>Hall- NO- 07, First Floor, Satelite Plaza,Ayodhya Nagar, Bhopal Mp 462041</t>
  </si>
  <si>
    <t>Cidco Main Rd, CIDCO Colony, Nanded, Maharashtra 431603</t>
  </si>
  <si>
    <t xml:space="preserve">C/O Rahul Dev Joshi, Kolyari, Udaipur, Rajasthan - 313701 </t>
  </si>
  <si>
    <t>Somnath Housing No. 1622, Tajpur Road, E W S Coloiony, Focal Poing Ludhiana 141010</t>
  </si>
  <si>
    <t>S/O Dharmnath Singh, Plot No-SSP-5, Laxmi Market, Sector-4/A, Bokaro Steel City ,Sector-IV, Bokaro, Jharkhand , 827004</t>
  </si>
  <si>
    <t>S/O Santosh Kumar Yadav , padmaul Arna, arna Mashrakh Saran Bihar 841417</t>
  </si>
  <si>
    <t>Vill Dultahi Post Sidhauli Sahjanwa Gorakhpur Uttar Pradesh 273209</t>
  </si>
  <si>
    <t>Kalyan Singh, House No-30, Gali No-2, Meethapur Extn Part-3, Badarpur, South Delhi, Delhi, 110044</t>
  </si>
  <si>
    <t>C/o: Jaspal Singh, 239, Deoband Road, Sugar Mill Nanauta, Rajiv Gandhi Colony, Nanauta, Dehat, Saharanpur, Uttar Pradesh- 247452</t>
  </si>
  <si>
    <t>S/O Srikumar Bhattacharya,  Near Rail Station, College Para, Pandabeswar, Paschim Bardhaman, West Bengal - 713346</t>
  </si>
  <si>
    <t>C/O Ajay Kumar, B/38 2150, Bhargav Nagar, Jalandhar-I, Jalandhar, Punjab-144001</t>
  </si>
  <si>
    <t>CA. Praveen Goyal, Goyal Mansion, Gali No 3, Kosli, Bhakli Road, Kosli (172), Rewari, Haryana-123302</t>
  </si>
  <si>
    <t>C/o Veerabhadrappa Mathpati ,Ward no 2, Kalledevar  Haveri  Karnataka-581106</t>
  </si>
  <si>
    <t>C/O Dharmendra Mandal Bhelai P.o. Ragheli P.s Dandkhora Bhelahi , Katihar Bihar  855114</t>
  </si>
  <si>
    <t>S/o: Ranjit Prasad Gupta, Vill- Tandwa, Post- Tandwa, ps- Tandwa, Tandwa, Chatra, Jharkhand, 825321</t>
  </si>
  <si>
    <t>S/o: Rajendra Kumar Sen, Ward No 12, Asharam Ashram Ke Pass, Beohari, Naudhiya Road, Beohari, Beohari, Shahdol, Madhya Pradesh, 484774</t>
  </si>
  <si>
    <t>W/O Parmeshwar Jagtap, New Hanuman Nagar, Galli No. 06, H.No. F/17, Aurangabad, Aurangabad, Maharashtra – 431001</t>
  </si>
  <si>
    <t>Flat No- A-502 SR. No – 77/5 DK Elegance, Near Chandrabhaga Corner, Ravet, Pune, Maharashtra, 412101</t>
  </si>
  <si>
    <t>C/o Shafil Ahmad, Near Ansariyan Masjid, Nazirpura Purvi, Bahraich, Bahraich, Uttar Pradesh - 271801</t>
  </si>
  <si>
    <t xml:space="preserve">S/o Ramesh Sharma House Number-0, Ward-23, Near Rishikul school, Arjun Nagar Kabri Road Panipat Kabri (18), Panipat, Haryana - 132103 </t>
  </si>
  <si>
    <t>38 talageri Oni, VTC: Adarakatti, PO: Adarakatti Sub District: Shrihatti, District: Gadag, State: Karnataka, PIN Code: 582116</t>
  </si>
  <si>
    <t>H I G-41 A-Secor, Near Sete light plaza Huzur, Ayodhaya Nagar, Huzur Bhopal Madhya Pradesh - 462041</t>
  </si>
  <si>
    <t>S/o: Bala Ram Khatiko Ka Mohalla Chechat Chechat Chechat Ramganj Mandi Kota Rajasthan 326518</t>
  </si>
  <si>
    <t>S/O: Rasaraj Gorai, Vill-Barajuri, Thana - Ghatsila Bara Jurni East Singhbhum Jharkhand - 832303</t>
  </si>
  <si>
    <t>C/O: Mahipal Singh 116 Near Govt School Sisauni Saharanpur Uttar Pradesh - 247453</t>
  </si>
  <si>
    <t>Vivekananda Par, Islampur, Islampur, Uttar Dinajpur, West Bengal, 733202</t>
  </si>
  <si>
    <t xml:space="preserve"> S/O, Kailash Chandra Prajapat, Balaji Ki Gali, Juna Gulabpura Gulabpura (Rural), Bhilwara, Rajasthan -311021</t>
  </si>
  <si>
    <t>S/O Chain Singh Kanoje Maka N 1165 Ward N20 Khetiya Road Niwalikhurd Niwali Barwani Madhya Pradesh - 451770</t>
  </si>
  <si>
    <t>House Number 595 ward number 1, Janatha colony, Behind SBM Bank, Sandur, Toranagal, Toranagallu, Karnataka, 583123</t>
  </si>
  <si>
    <t>f At- Nimbhora post zurkheda Dis- Jalgaon, Dharangao, Maharashtra Pin 425103</t>
  </si>
  <si>
    <t>Vill - Bhaluhi ,Post - Bidra ,Bansi Siddharth Nagar, Uttar Pradesh - 272153</t>
  </si>
  <si>
    <t>S/o: Rajendra Kumar Sen, Ward No 12, Asharam Ashram Ke Pass, Beohari, Naudhiya Road, Beohari, Beohari, Shahdol, Madhya Pradesh, 484774.</t>
  </si>
  <si>
    <t>C/O: Jaspal Singh 239, Deoband road, Sugar Mill Nanauta, Rajiv Gandhi Colony, Nanauta Dehat, Saharanpur Uttar Pradesh – 247452</t>
  </si>
  <si>
    <t>At+po- Malaypur, near kali mandir-Jamui- Bihar 811313</t>
  </si>
  <si>
    <t>At+po- Malaypur, near kali mandir-At+po- Shishabadi,Baisa,Purnia,Bihar-855115</t>
  </si>
  <si>
    <t>96 veer savarkar Marg Gai Wadi Shirgaon Shirgaon (RTG) Ratnagiri, Maharashtra 415629.</t>
  </si>
  <si>
    <t>AT. Navagaon, Po.Waghale, Tal. &amp; Dist. Nandurbar 425412</t>
  </si>
  <si>
    <t>Dhansoi,Buxar,Bihar-802117</t>
  </si>
  <si>
    <t>Jotekanuramgarh, ps - daspur, Dist- Paschim Medinipur, Pin- 721212, State - West Bengal</t>
  </si>
  <si>
    <t>LIG-214,Brit Colony, Nayapalli, Khordha, Odisha - 751012</t>
  </si>
  <si>
    <t>f LIG-214,Brit Colony, Nayapalli, Khordha, Odisha - 751012.</t>
  </si>
  <si>
    <t>Solapur Road A/T Post: Tidagundi Vijayapura (Bijapur) - 586119</t>
  </si>
  <si>
    <t>WARD NO 11, CHHIPETI BAZAR, SIRONJ, DISTRICT VIDISHA, MP - 464228</t>
  </si>
  <si>
    <t>B 38 2150 BHARGAV NAGAR JALANDHAR PUNJAB 144001</t>
  </si>
  <si>
    <t>Vill-Santoshpur, PO-Tilapara, PS-Chapar, Dist-Dhubri,(assam) Pin-783348</t>
  </si>
  <si>
    <t xml:space="preserve">A/T POST: Muganur,Tq: Nargund,Dist: Gadag-582207 </t>
  </si>
  <si>
    <t>HOUSE NUMBER 418, MOHALLA JATTAN WALA, NEAR BABA PIPAL WALA, ZIRA, FIROZPUR, PUNJAB - 142047</t>
  </si>
  <si>
    <t>Township Road, Shiv Nagar Barmer Raj. 344001</t>
  </si>
  <si>
    <t>S/o Mahipal Singh H.No 127 Village Nangal Post Sehar TH- Loharu Dis- Bhiwani HARYANA 127201</t>
  </si>
  <si>
    <t>NATIONAL HIGHWAY, AMBHIKAPUR PT 8, SILCHAR, PIN 788007</t>
  </si>
  <si>
    <t>H N 571 NEW ADARSH NAGAR BHARAWAS ROAD REWARI HARYANA 123401</t>
  </si>
  <si>
    <t>VILL-DULTAHI POST SIDHAULI GORAKHPUR - 273209</t>
  </si>
  <si>
    <t>C/O Avinash Kothari, Plot No 18/T/4 Road no. 10,old bus depo Balganwadi Govandi,Mumbai , Mumbai Maharashtra- 400043</t>
  </si>
  <si>
    <t>Vill- Santoshpur, P/O- Tilapara, P/S- Chapar, Dist- Dhubri (Assam), Pin- 783348</t>
  </si>
  <si>
    <t>village Kapurpur post Samaspur tehsil meerganj District  Bareilly up- 243504</t>
  </si>
  <si>
    <t>AT/PO- KUDUMULUGUMA VIA- KHAIRPUT DIST MALKANGIRI 764046 ODISHA</t>
  </si>
  <si>
    <t>AT PUYANI TQ NANDED DIST NANDED 431601</t>
  </si>
  <si>
    <t>167,GOVERDHAN COLONY,GOLA KA MANDIR,BHIND ROAD,GWALIOR , MP 474005</t>
  </si>
  <si>
    <t xml:space="preserve"> S/O. RAMA KISTA GOUD 10-66, VIL VENKATA PUR,  TEKMAL , ARKELA DIST MEDAK ,ARKELA ANDHRA PRADESH  PIN 502302</t>
  </si>
  <si>
    <t>S/O Manjunatha 125 J J Nagara Old H B Halli Hagaribonnanahalli Hagaribonnanahalli Hagaribonnanahalli Bellary Karnataka 583212</t>
  </si>
  <si>
    <t>Bhandar Toli,Village- Tukupani, PS- T. Tangar, Gurgurchuan,SImdega, Jharkhand-835223</t>
  </si>
  <si>
    <t>VPO- RAJOTA, TEH- KHETRI, DIS- JHUNJHUNU, RAJASTHAN 333503</t>
  </si>
  <si>
    <t>S/O. Nandkishor Pandey Gaon : Baholpur Post – Daudpur Thana- Paroo, Bahlopur Muzaffarpur Bihar-843107</t>
  </si>
  <si>
    <t>W/O Parmeshwar Jagtap New Hanuman Nagar, Galli No.6, H.No. F/17, Chhatrapati Sambhaji Nagar, Maharashtra - 431001</t>
  </si>
  <si>
    <t>S/O Shekh Hanif Mohammad, 1648/5, Mirza Beg Bada, Noorani Chowk, Opp Noorani Masjid, Rajatalab, Raipur, Raipur, Chhattisgarh - 492001</t>
  </si>
  <si>
    <t>S/O Ram Sajiwan, Parwa, Faizabad Saraibhanauli, Uttar Pradesh - 224204</t>
  </si>
  <si>
    <t>Priyanka Nagar, Tal - Malsiras, Yashwantnagar, Solapur, Maharashtra - 413118</t>
  </si>
  <si>
    <t>S/O Jagdish Nandwana, Mpb 19, Mahaveer Nagar 1st Anandpura Phoota Talab, Kota Rajasthan - 324005</t>
  </si>
  <si>
    <t>S/O Miyan Singh, V.P.O. Habri, Habri, Kaithal, Haryana -136026</t>
  </si>
  <si>
    <t>S/O MAHENDRA PRASAD PANDA,  AT-MADHUSUDANPUR PO-BARANDUA, DIST-BHADRAK PIN-756168 ODISHA</t>
  </si>
  <si>
    <t>153, OPP GAUSHALA DAHOD DOLATGANJ BAJAR DAHOD-GUJARAT-389151</t>
  </si>
  <si>
    <t>C/O Sayyed Jahirabhi Feroj, Near Gramin Rugnalay, Asegaon, Asegaon, Parbhani, Maharashtra - 431509</t>
  </si>
  <si>
    <t>C/O - Abdur Raquib, Ward No 03, Koshkipur Tola RahmatGanj Rampur Mohanpur, Basantpur, Araria, Bihar 854311</t>
  </si>
  <si>
    <t>Rautara, Po - Mandarboni, Sub District - Onda, Bankura West Bengal - 722101</t>
  </si>
  <si>
    <t>S/O: Domar Bam, Basar, Old Bam, West Siang, Arunachal Pradesh - 791101</t>
  </si>
  <si>
    <t>W/O - Pankaj Kumar Raut, Matiyal, Ward No 10, Rajmahal, PO. Rajmahal Dist. Sahebganj, Jharkhand - 816108</t>
  </si>
  <si>
    <t xml:space="preserve">S/O Chetlapally Saya Goud H.No: 7-87, POST: KAMMARPALLY,MANDAL: KAMMARPALLE,  DIST: NIZAMABAD, Andhra Pradesh, 503308.  </t>
  </si>
  <si>
    <t>S/O - Damor Devidbhai, 125, Sharmam Society, Gadhoda Road, Motipura, Himatnagar, Sabarkantha, Gujarat - 383001</t>
  </si>
  <si>
    <t>S/O -Bala Ram, Khatiko Ka Mohalla, Chechat, Chechat, Chechat, Ramganj Mandi Kota, Rajasthan - 326518</t>
  </si>
  <si>
    <t>S/O, Nayab Singh, Ward No 07, 2mm 2MM Ganganagar, Rajasthan - 335040.</t>
  </si>
  <si>
    <t>C/O, Rahul Dev Joshi, Kolyari, Udaipur, Rajasthan - 313701.</t>
  </si>
  <si>
    <t>S/O, Sohan Lal, Bhajera, Alwar, Rajasthan - 301028.</t>
  </si>
  <si>
    <t>S/O, Ramesh Prasad, Padhara, Fatehpur, Uttar Pradesh - 301028.</t>
  </si>
  <si>
    <t>S/O - Askar Ali, No 2 Thekerabari, Post Office Balabari Jogipara, Darrang, Assam - 784146</t>
  </si>
  <si>
    <t>S/O, Amom Bira Singh, Opp. Sacred Heart School, Yairipok Laimanai, Top-chingtha, Imphal East, Manipur - 795149</t>
  </si>
  <si>
    <t>S/O Rabinarayan Dey, Town Near Manikhamb UP School, Baleshwar Sadar, motiganj, Baleshwar Odisha - 756003</t>
  </si>
  <si>
    <t>S/O - Sofir Uddin, No. 3 Tupamari, Kamrup, Assam - 781127</t>
  </si>
  <si>
    <t>S/O -Bura Ram, Bojaniyo Ka nada, Bheemra, Barmer, Rajasthan - 344035</t>
  </si>
  <si>
    <t>S/O -Trilok Chand Gupta, 782, Pansariyo ki Pole, Main Market, Raipur, Pali Rajasthan - 306304</t>
  </si>
  <si>
    <t>S/O - Chandgi Ram, Dhani Khan Bahadur, Barwala (Rural) (128), Hisar, Haryana - 125121</t>
  </si>
  <si>
    <t>S/O - Ram Vinod Shahi, Graam-Dasai Ward No.14, Dasain, Sitamarhi, Tikauli, Bihar-843323</t>
  </si>
  <si>
    <t>Suresh Singh, Banni, Banni, Banni, Khagaria, Bihar - 851213</t>
  </si>
  <si>
    <t>D/O Ashok Kumar Village – Tilaiya ,Po-Tilaiya ,District- Gaya ,Bihar Pin-824217</t>
  </si>
  <si>
    <t>Ward No 3 Mu Indora Khurd, Post Indora Khurd Tah Tiroda Indora Khurd Indora Khurd Tirora Gondiya Maharashtra - 441911</t>
  </si>
  <si>
    <t>S/O,Jeet Singh,tehsil paonta sahib,Sirmaur,Himachal Pradesh 173025</t>
  </si>
  <si>
    <t>W/O - Divakar Dube, House Number -704, Sneh Nagar, Near Panch Mukhi Hanuman Temple,  Kamala Neharu Ward Pauruwa Garha Jabalpur, Jabalpur, Madhya Pradesh - 482003</t>
  </si>
  <si>
    <t>322/1,Koli Wada,Chorgaon,Taluka-Dharangaon, Chorgaon, Jalgaon, Maharashtra-425103</t>
  </si>
  <si>
    <t>H.No. 67, Gonguerem, Assagao, North Goa, Goa, - 403507</t>
  </si>
  <si>
    <t>W/O Amit Hande,Flat No. 11,Second Floor, B Wing Landge Nest Worth CHS, spine Road,Opposite spine City Mall, Plot No-69, Sector-10, Pune City PO Bhosari, l.e Dist Pune  Maharashtra-411026</t>
  </si>
  <si>
    <t>S/O - Ramnarayan Dabad, 52-B, Jai Prakash Marg, Kumhar Gadda, Dhar, Dhar, Madhya Pradesh - 454001</t>
  </si>
  <si>
    <t>C/O Basavanagowdra Narendragowda, #106, B Block, S O G Colony Ramanagara Bapuji Vidyanagara, Davangere, Karnataka - 577005</t>
  </si>
  <si>
    <t>S/O - Mohammad Aslam, Post - Mohammadalla, Village - Nibi Azamgarh, Azamgarh, Azamgarh, Uttar Pradesh - 276001</t>
  </si>
  <si>
    <t>Mahadebnagar, Mahadeb Nagar, Murshidabad, West Bengal - 742232</t>
  </si>
  <si>
    <t>S/o, Habibar Rahman, Morichbari Reserve, Gopalpara, Assam - 783330</t>
  </si>
  <si>
    <t>S/O - Shiv Ram Pal, Indarakhapur, Varanasi, Harhua, Harhua, Varanasi, Uttar Pradesh - 221105.</t>
  </si>
  <si>
    <t>D/O - Lalman Gram, Rasulpur, Post-Kuwar Bazar, Rasulpur, Varanasi, Uttar Pradesh - 221204 </t>
  </si>
  <si>
    <t>W/O : Rahulkumar Nayi, 1083-1, Gadh Vistar, Raygadh, Sabarkantha, Gujarat - 383276</t>
  </si>
  <si>
    <t>Mangal Murti Nagar, Near Haribhau Gavali lounce, I U D P Manmad, Nandgaon Rural, Nashik, Maharashtra - 423104</t>
  </si>
  <si>
    <t>S/O. Ramphal Singh, Vill-Po - Pachaurar, Pachaurar, Saran, Pachraur, Bihar - 841424</t>
  </si>
  <si>
    <t>S/O: Eluru Ramu (Late), 32-17, Main Road, Ardhana Palem Village, Kothavalasa (mandalam), Viziyanagaram, Balighattam, Viziyanagaram, Andhra Pradesh - 5305183</t>
  </si>
  <si>
    <t>C/O: Amin Gazi, Alipur Paschim Para F P School, Baharu Jaynagar-1, Alipur, South 24 Parganas, West Bengal - 743372</t>
  </si>
  <si>
    <t>Block N0 L - 4, Shri Neelkanth, Meghani Nagar, ITI Road, Junagadh, Gujarat - 362001</t>
  </si>
  <si>
    <t>W/O. Umesh Mishra, Ward No. 5, Shivdham Colony, Near R N Singh Bagiya, Huzur, Rewa, Madhya Pradesh - 486001</t>
  </si>
  <si>
    <t>S/O Lakhpat Singh, Datavali, Aligarh, Datawali, Uttar Pradesh - 202129</t>
  </si>
  <si>
    <t>S/O. Pansingh Jatab, Dayanand Marg, Kailaras, Kailaras, Po: Kailaras, Dist: Morena, Madhya Pradesh - 476224</t>
  </si>
  <si>
    <t>C/O: Subhash Burshe, Sai Nagari, Borgadi, Near Sai Mandir, Borgadi, Yavatmal, Maharashtra - 445215</t>
  </si>
  <si>
    <t>S/O. Shri. Rana Ramchandra Singh, Village - Kolhuar, Post - Manjhila, Jila - Nawada, Majhila, Nawada, Manjhila, Bihar - 805106</t>
  </si>
  <si>
    <t>S/O. Ravindra Chaudhary , Sugauli, East Champaran, Bihar - 845456</t>
  </si>
  <si>
    <t>S/O - Abdul Khaleel, House No 02/k, Ward No 05, Dornapal, Dornapal, Sukma, Chhattisgarh - 494122</t>
  </si>
  <si>
    <t>C/O - Amol Shirbhate, Paratwada, Kaikadipura, Salebad, Amravati, Maharashtra - 444805</t>
  </si>
  <si>
    <t>C/O Arjun.B, Anizham, Nedungolam, Po, Paravoor Village, Meenad, Kollam, Kerala - 691334</t>
  </si>
  <si>
    <t>C/O - Patel Mahendrabhai, Jashubhai, 101 Dwarkesh Resi, Sun Classic Compund, Waghodiya Road, Vadodara, Vadodara, Gujarat, 390025</t>
  </si>
  <si>
    <t>S/O - Yadagiri, 3-108, Mallaram, PO. Mallaram, Dist - Karimnagar, Telangana - 505471</t>
  </si>
  <si>
    <t>S/O. Jagdeesh, tal ka pura Ram Nagar, Morena Dist: Morena, Madhya Pradesh - 476224</t>
  </si>
  <si>
    <t>S/O Mujahid Ali Zaidi, Grem, PO: Grem, DIST: Bareilly, Uttar Pradesh - 262407</t>
  </si>
  <si>
    <t>Baramaricha, Koch Bihar, West Bengal - 736158</t>
  </si>
  <si>
    <t>S/O - Jagdish Sahu, Pendri, Janjgir-Chmpa, Chhattisgarh - 495661</t>
  </si>
  <si>
    <t>S/O- Bachchu Singh, Bajhera, Bhagvanpur, Khera Bajhera, Shahjahanpur, Uttar Pradesh - 242303</t>
  </si>
  <si>
    <t>7828595884 </t>
  </si>
  <si>
    <t>-</t>
  </si>
  <si>
    <t>Nil</t>
  </si>
  <si>
    <t>Bishnu Jan Sewa Center</t>
  </si>
  <si>
    <t>Ward No-1, Ahroli Kali, Vtc/Post-Ahroli Kali, Sub District Ater, Bhind, Bhind, Madhya Pradesh, 477111</t>
  </si>
  <si>
    <t>MP0805013</t>
  </si>
  <si>
    <t>MF0000108-0225</t>
  </si>
  <si>
    <t>Remarks</t>
  </si>
  <si>
    <t>animeshmishra@vakrangeeconnect.com</t>
  </si>
  <si>
    <t>amitshukla@vakrangeeconnect.com</t>
  </si>
  <si>
    <t>salmankhan2@vakrangeeconnect.com</t>
  </si>
  <si>
    <t>kamalakshirolli@vakrangeeconnect.com</t>
  </si>
  <si>
    <t>anushreecomputers@vakrangeeconnect.com</t>
  </si>
  <si>
    <t>BiswajitMondal@vakrangeeconnect.com</t>
  </si>
  <si>
    <t>acenexus4@vakrangeeconnect.com</t>
  </si>
  <si>
    <t>muzaharulbhuyan1@vakrangeeconnect.com</t>
  </si>
  <si>
    <t>muzaharulbhuyan2@vakrangeeconnect.com</t>
  </si>
  <si>
    <t>muzaharulbhuyan4@vakrangeeconnect.com</t>
  </si>
  <si>
    <t>muzaharulbhuyan5@vakrangeeconnect.com</t>
  </si>
  <si>
    <t>raswatechnologyservicepvtltd2@vakrangeeconnect.com</t>
  </si>
  <si>
    <t>MuzaharulBhuyan11@vakrangeeconnect.com</t>
  </si>
  <si>
    <t>chetlapallykirankumar@vakrangeeconnect.com</t>
  </si>
  <si>
    <t>janmajaydey1@vakrangeeconnect.com</t>
  </si>
  <si>
    <t>RamkeshwarDas1@vakrangeeconnect.com</t>
  </si>
  <si>
    <t>mdmohibulislam5@vakrangeeconnect.com</t>
  </si>
  <si>
    <t>maxisservices4@vakrangeeconnect.com</t>
  </si>
  <si>
    <t>akshatcommunication3@vakrangeeconnect.com</t>
  </si>
  <si>
    <t>jaychaudhary@vakrangeeconnect.com</t>
  </si>
  <si>
    <t>nolanfernandes@vakrangeeconnect.com</t>
  </si>
  <si>
    <t>sushmaka@vakrangeeconnect.com</t>
  </si>
  <si>
    <t>shriagilbert@vakrangeeconnect.com</t>
  </si>
  <si>
    <t>eluruvenkataramana1@vakrangeeconnect.com</t>
  </si>
  <si>
    <t>eluruvenkataramana2@vakrangeeconnect.com</t>
  </si>
  <si>
    <t>gitabenthesiya@vakrangeeconnect.com</t>
  </si>
  <si>
    <t>harishankar1@vakrangeeconnect.com</t>
  </si>
  <si>
    <t>harishankar2@vakrangeeconnect.com</t>
  </si>
  <si>
    <t>patelmahendrabhai@vakrangeeconnect.com</t>
  </si>
  <si>
    <t>pathapellyakhil@vakrangeeconnect.com</t>
  </si>
  <si>
    <t>gajendrasingh@vakrangeeconnect.com</t>
  </si>
  <si>
    <t>pravinpuri@vakrangeeconnect.com</t>
  </si>
  <si>
    <t>pavan1@vakrangeeconnect.com</t>
  </si>
  <si>
    <t>jeeshanzaidi@vakrangeeconnect.com</t>
  </si>
  <si>
    <t>manojsarkar@vakrangeeconnect.com</t>
  </si>
  <si>
    <t>ratneshpatel@vakrangeeconnect.com</t>
  </si>
  <si>
    <t>sanjaysahu@vakrangeeconnect.com</t>
  </si>
  <si>
    <t>chetnaadhyaru@vakrangeeconnect.com</t>
  </si>
  <si>
    <t>satishkumar6@vakrangeeconnect.com</t>
  </si>
  <si>
    <t>vinayraj1@vakrangeeconnect.com</t>
  </si>
  <si>
    <t>bhoopendrasingh@vakrangeeconnect.com</t>
  </si>
  <si>
    <t>bhaviyasriagencies2@vakrangeeconnect.com</t>
  </si>
  <si>
    <t>rajkumar7@vakrangeeconnect.com</t>
  </si>
  <si>
    <t>ramsajila@vakrangeeconnect.com</t>
  </si>
  <si>
    <t>ManishKumar5@vakrangeeconnect.com</t>
  </si>
  <si>
    <t>sunilchaudhary@vakrangeeconnect.com</t>
  </si>
  <si>
    <t>kritikachauhan@vakrangeeconnect.com</t>
  </si>
  <si>
    <t>kritikachauhan1@vakrangeeconnect.com</t>
  </si>
  <si>
    <t>rakeshkumar7@vakrangeeconnect.com</t>
  </si>
  <si>
    <t>steponeservices@vakrangeeconnect.com</t>
  </si>
  <si>
    <t>softsolution@vakrangeeconnect.com</t>
  </si>
  <si>
    <t>softsolution1@vakrangeeconnect.com</t>
  </si>
  <si>
    <t>BASTI, HALDHARPUR, RATANPURA, MAU, UTTAR PRADESH - 221706</t>
  </si>
  <si>
    <t>VPO. THATHI BHAI TEHSIL BAGHA PURANA DIST. MOGA PIN 142049 STATE PUNJAB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</si>
</sst>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3" borderId="0" xfId="2"/>
    <xf numFmtId="0" fontId="1" fillId="8" borderId="0" xfId="7"/>
    <xf numFmtId="43" fontId="5" fillId="0" borderId="1" xfId="8" applyFont="1" applyFill="1" applyBorder="1" applyAlignment="1">
      <alignment horizontal="center" vertical="center" wrapText="1"/>
    </xf>
    <xf numFmtId="43" fontId="0" fillId="0" borderId="1" xfId="0" applyNumberFormat="1" applyBorder="1"/>
    <xf numFmtId="0" fontId="0" fillId="0" borderId="1" xfId="0" applyBorder="1"/>
    <xf numFmtId="17" fontId="0" fillId="0" borderId="0" xfId="0" applyNumberFormat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3" fontId="7" fillId="0" borderId="1" xfId="9" applyFont="1" applyBorder="1"/>
    <xf numFmtId="2" fontId="0" fillId="0" borderId="1" xfId="0" applyNumberFormat="1" applyBorder="1"/>
    <xf numFmtId="43" fontId="7" fillId="0" borderId="1" xfId="9" applyFont="1" applyBorder="1" applyAlignment="1">
      <alignment horizontal="center"/>
    </xf>
    <xf numFmtId="164" fontId="0" fillId="0" borderId="1" xfId="9" applyNumberFormat="1" applyFont="1" applyBorder="1"/>
    <xf numFmtId="0" fontId="0" fillId="0" borderId="1" xfId="0" applyBorder="1" applyAlignment="1">
      <alignment wrapText="1"/>
    </xf>
    <xf numFmtId="43" fontId="5" fillId="0" borderId="1" xfId="9" applyFont="1" applyFill="1" applyBorder="1" applyAlignment="1">
      <alignment horizontal="center" vertical="center" wrapText="1"/>
    </xf>
    <xf numFmtId="14" fontId="0" fillId="0" borderId="1" xfId="0" applyNumberFormat="1" applyBorder="1"/>
    <xf numFmtId="164" fontId="7" fillId="0" borderId="1" xfId="9" applyNumberFormat="1" applyFont="1" applyBorder="1"/>
    <xf numFmtId="9" fontId="0" fillId="0" borderId="1" xfId="0" applyNumberFormat="1" applyBorder="1"/>
    <xf numFmtId="17" fontId="0" fillId="0" borderId="1" xfId="0" applyNumberFormat="1" applyBorder="1"/>
    <xf numFmtId="0" fontId="0" fillId="0" borderId="0" xfId="0" quotePrefix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3" fontId="7" fillId="0" borderId="2" xfId="9" applyFont="1" applyBorder="1"/>
    <xf numFmtId="0" fontId="7" fillId="0" borderId="0" xfId="0" applyFont="1" applyAlignment="1">
      <alignment horizontal="center"/>
    </xf>
    <xf numFmtId="43" fontId="7" fillId="0" borderId="0" xfId="9" applyFont="1" applyBorder="1"/>
    <xf numFmtId="43" fontId="0" fillId="0" borderId="0" xfId="9" applyFont="1" applyBorder="1"/>
    <xf numFmtId="164" fontId="7" fillId="0" borderId="2" xfId="9" applyNumberFormat="1" applyFont="1" applyBorder="1"/>
    <xf numFmtId="43" fontId="7" fillId="0" borderId="2" xfId="9" applyFont="1" applyBorder="1" applyAlignment="1">
      <alignment horizontal="center"/>
    </xf>
    <xf numFmtId="43" fontId="7" fillId="0" borderId="2" xfId="0" applyNumberFormat="1" applyFont="1" applyBorder="1"/>
    <xf numFmtId="0" fontId="7" fillId="0" borderId="2" xfId="0" applyFont="1" applyBorder="1"/>
    <xf numFmtId="0" fontId="1" fillId="8" borderId="0" xfId="7" applyBorder="1" applyAlignment="1">
      <alignment horizontal="center"/>
    </xf>
    <xf numFmtId="0" fontId="1" fillId="8" borderId="0" xfId="7" applyAlignment="1">
      <alignment horizontal="center"/>
    </xf>
    <xf numFmtId="0" fontId="0" fillId="0" borderId="0" xfId="0" applyAlignment="1">
      <alignment horizontal="center"/>
    </xf>
    <xf numFmtId="0" fontId="4" fillId="4" borderId="0" xfId="3" applyAlignment="1">
      <alignment horizontal="center"/>
    </xf>
    <xf numFmtId="0" fontId="4" fillId="6" borderId="0" xfId="5" applyBorder="1" applyAlignment="1">
      <alignment horizontal="center"/>
    </xf>
    <xf numFmtId="0" fontId="2" fillId="2" borderId="0" xfId="1" applyBorder="1" applyAlignment="1">
      <alignment horizontal="center"/>
    </xf>
    <xf numFmtId="0" fontId="0" fillId="5" borderId="0" xfId="4" applyFont="1" applyBorder="1" applyAlignment="1">
      <alignment horizontal="center"/>
    </xf>
    <xf numFmtId="0" fontId="1" fillId="5" borderId="0" xfId="4" applyBorder="1" applyAlignment="1">
      <alignment horizontal="center"/>
    </xf>
    <xf numFmtId="0" fontId="0" fillId="7" borderId="0" xfId="6" applyFont="1" applyBorder="1" applyAlignment="1">
      <alignment horizontal="center"/>
    </xf>
    <xf numFmtId="14" fontId="0" fillId="0" borderId="0" xfId="0" applyNumberFormat="1"/>
  </cellXfs>
  <cellStyles count="12">
    <cellStyle name="40% - Accent2" xfId="4" builtinId="35"/>
    <cellStyle name="40% - Accent5" xfId="6" builtinId="47"/>
    <cellStyle name="40% - Accent6" xfId="7" builtinId="51"/>
    <cellStyle name="60% - Accent1" xfId="3" builtinId="32"/>
    <cellStyle name="60% - Accent2" xfId="5" builtinId="36"/>
    <cellStyle name="Comma" xfId="9" builtinId="3"/>
    <cellStyle name="Comma 2" xfId="8" xr:uid="{00000000-0005-0000-0000-000005000000}"/>
    <cellStyle name="Comma 2 2" xfId="11" xr:uid="{AF39E7D6-A7CE-47AB-8346-3080195BD681}"/>
    <cellStyle name="Good" xfId="1" builtinId="26"/>
    <cellStyle name="Neutral" xfId="2" builtinId="28"/>
    <cellStyle name="Normal" xfId="0" builtinId="0"/>
    <cellStyle name="Normal 3" xfId="10" xr:uid="{42293BC2-1488-439C-9539-71061C682F81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F\33.%20Dec%2024\MF%20Sharing\MF%20Invoice%20File%20Nov%2024.xlsx" TargetMode="External"/><Relationship Id="rId1" Type="http://schemas.openxmlformats.org/officeDocument/2006/relationships/externalLinkPath" Target="file:///D:\MF\33.%20Dec%2024\MF%20Sharing\MF%20Invoice%20File%20Nov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Franchisee - Commission"/>
      <sheetName val="Total"/>
      <sheetName val="Bill of Supply"/>
      <sheetName val="Taxable Invoice"/>
      <sheetName val="Summary"/>
      <sheetName val="05-09-2023"/>
    </sheetNames>
    <sheetDataSet>
      <sheetData sheetId="0"/>
      <sheetData sheetId="1"/>
      <sheetData sheetId="2"/>
      <sheetData sheetId="3"/>
      <sheetData sheetId="4">
        <row r="3">
          <cell r="A3" t="str">
            <v>MF0000013</v>
          </cell>
          <cell r="B3">
            <v>21153</v>
          </cell>
          <cell r="C3">
            <v>3808</v>
          </cell>
          <cell r="D3">
            <v>0</v>
          </cell>
          <cell r="E3">
            <v>0</v>
          </cell>
          <cell r="F3">
            <v>24961</v>
          </cell>
          <cell r="G3" t="str">
            <v>COTPG8103B</v>
          </cell>
          <cell r="H3" t="str">
            <v>05COTPG8103B1Z7</v>
          </cell>
          <cell r="I3">
            <v>45646</v>
          </cell>
          <cell r="J3" t="str">
            <v>MF0000013-1224</v>
          </cell>
          <cell r="K3" t="str">
            <v>Harshit Enterprises</v>
          </cell>
          <cell r="L3">
            <v>7454803891</v>
          </cell>
          <cell r="M3" t="str">
            <v>deepikadata@gmail.com</v>
          </cell>
          <cell r="N3" t="str">
            <v>deepikagupta@vakrangeeconnect.com</v>
          </cell>
          <cell r="O3" t="str">
            <v>Harshit Enterprises, Plot no 86, aawas vikas, opp. LIC Office, Rudrapur, Udam Singh Nagar, Uttarakhand - 263153</v>
          </cell>
        </row>
        <row r="4">
          <cell r="A4" t="str">
            <v>MF0000017</v>
          </cell>
          <cell r="B4">
            <v>60</v>
          </cell>
          <cell r="C4">
            <v>11</v>
          </cell>
          <cell r="D4">
            <v>0</v>
          </cell>
          <cell r="E4">
            <v>0</v>
          </cell>
          <cell r="F4">
            <v>71</v>
          </cell>
          <cell r="G4" t="str">
            <v>DDZPB7409D</v>
          </cell>
          <cell r="H4" t="str">
            <v>03DDZPB7409D1ZL</v>
          </cell>
          <cell r="I4">
            <v>45646</v>
          </cell>
          <cell r="J4" t="str">
            <v>MF0000017-1224</v>
          </cell>
          <cell r="K4" t="str">
            <v>Bms Services</v>
          </cell>
          <cell r="L4">
            <v>8557865561</v>
          </cell>
          <cell r="M4" t="str">
            <v>ds.bajwa@yahoo.com</v>
          </cell>
          <cell r="N4" t="str">
            <v>harmanbajwa@vakrangeeconnect.com</v>
          </cell>
          <cell r="O4" t="str">
            <v>Ward No.4, New Abadi,Dhariwal,Punjab-143519</v>
          </cell>
        </row>
        <row r="5">
          <cell r="A5" t="str">
            <v>MF0000020</v>
          </cell>
          <cell r="B5">
            <v>23660</v>
          </cell>
          <cell r="C5">
            <v>4259</v>
          </cell>
          <cell r="D5">
            <v>0</v>
          </cell>
          <cell r="E5">
            <v>0</v>
          </cell>
          <cell r="F5">
            <v>27919</v>
          </cell>
          <cell r="G5" t="str">
            <v>BFJPJ7345J</v>
          </cell>
          <cell r="H5" t="str">
            <v>23BFJPJ7345J1Z9</v>
          </cell>
          <cell r="I5">
            <v>45646</v>
          </cell>
          <cell r="J5" t="str">
            <v>MF0000020-1224</v>
          </cell>
          <cell r="K5" t="str">
            <v>Akshay Singh Jaiwar</v>
          </cell>
          <cell r="L5">
            <v>7869024814</v>
          </cell>
          <cell r="M5" t="str">
            <v>akshay.jaiwar@vakrangeeconnect.com</v>
          </cell>
          <cell r="N5" t="str">
            <v>akshayjaiwar@vakrangeeconnect.com</v>
          </cell>
          <cell r="O5" t="str">
            <v>WARD NO 06, IN FRONT OF GOVT HIGH SCHOOL HATTA BALAGHAT, MADHYA PRADESH- 481226</v>
          </cell>
        </row>
        <row r="6">
          <cell r="A6" t="str">
            <v>MF0000021</v>
          </cell>
          <cell r="B6">
            <v>27262</v>
          </cell>
          <cell r="C6">
            <v>4907</v>
          </cell>
          <cell r="D6">
            <v>0</v>
          </cell>
          <cell r="E6">
            <v>0</v>
          </cell>
          <cell r="F6">
            <v>32169</v>
          </cell>
          <cell r="G6" t="str">
            <v>DUHPP7902J</v>
          </cell>
          <cell r="H6" t="str">
            <v>24DUHPP7902J1ZB</v>
          </cell>
          <cell r="I6">
            <v>45646</v>
          </cell>
          <cell r="J6" t="str">
            <v>MF0000021-1224</v>
          </cell>
          <cell r="K6" t="str">
            <v>Patel Rakeshkumar</v>
          </cell>
          <cell r="L6">
            <v>9574379423</v>
          </cell>
          <cell r="M6" t="str">
            <v>sunil8189@gmail.com</v>
          </cell>
          <cell r="N6" t="str">
            <v>patelrakeshkumar@vakrangeeconnect.com</v>
          </cell>
          <cell r="O6" t="str">
            <v>Vi Store old railway station gate, toranwadi circle, mahesana, 384001</v>
          </cell>
        </row>
        <row r="7">
          <cell r="A7" t="str">
            <v>MF0000022</v>
          </cell>
          <cell r="B7">
            <v>3152</v>
          </cell>
          <cell r="C7">
            <v>0</v>
          </cell>
          <cell r="D7">
            <v>0</v>
          </cell>
          <cell r="E7">
            <v>0</v>
          </cell>
          <cell r="F7">
            <v>3152</v>
          </cell>
          <cell r="G7" t="str">
            <v>BOKPP9657M</v>
          </cell>
          <cell r="H7" t="str">
            <v>NA</v>
          </cell>
          <cell r="I7">
            <v>45646</v>
          </cell>
          <cell r="J7" t="str">
            <v>MF0000022-1224</v>
          </cell>
          <cell r="K7" t="str">
            <v>Prajapati Ajitkumar Babubhai</v>
          </cell>
          <cell r="L7">
            <v>7698862425</v>
          </cell>
          <cell r="M7" t="str">
            <v>ajitprajapatiajit381@gmail.com</v>
          </cell>
          <cell r="N7" t="str">
            <v>prajapatibabubhai@vakrangeeconnect.com</v>
          </cell>
          <cell r="O7" t="str">
            <v>S/O. Prajapati Babubhai, Nava Para Kukas, Lakhavad, Mahesna 384 001. Gujarat</v>
          </cell>
        </row>
        <row r="8">
          <cell r="A8" t="str">
            <v>MF0000023</v>
          </cell>
          <cell r="B8">
            <v>37232</v>
          </cell>
          <cell r="C8">
            <v>0</v>
          </cell>
          <cell r="D8">
            <v>0</v>
          </cell>
          <cell r="E8">
            <v>0</v>
          </cell>
          <cell r="F8">
            <v>37232</v>
          </cell>
          <cell r="G8" t="str">
            <v>BAMPM2893L</v>
          </cell>
          <cell r="H8" t="str">
            <v>NA</v>
          </cell>
          <cell r="I8">
            <v>45646</v>
          </cell>
          <cell r="J8" t="str">
            <v>MF0000023-1224</v>
          </cell>
          <cell r="K8" t="str">
            <v>Devesh Mishra</v>
          </cell>
          <cell r="L8">
            <v>9305400336</v>
          </cell>
          <cell r="M8" t="str">
            <v>deveshmishra124@gmail.com</v>
          </cell>
          <cell r="N8" t="str">
            <v>deveshmishra@vakrangeeconnect.com</v>
          </cell>
          <cell r="O8" t="str">
            <v>C/O Deendayal Mishra, Mishra Market Near Haldharpur Post office, Beside Haldharpur Police Station, Village-Basti, PostHaldharpur, Baharwar, Mau 221 705</v>
          </cell>
        </row>
        <row r="9">
          <cell r="A9" t="str">
            <v>MF0000026</v>
          </cell>
          <cell r="B9">
            <v>76482</v>
          </cell>
          <cell r="C9">
            <v>13767</v>
          </cell>
          <cell r="D9">
            <v>0</v>
          </cell>
          <cell r="E9">
            <v>0</v>
          </cell>
          <cell r="F9">
            <v>90249</v>
          </cell>
          <cell r="G9" t="str">
            <v>BRWPM9974K</v>
          </cell>
          <cell r="H9" t="str">
            <v>09BRWPM9974K1ZD</v>
          </cell>
          <cell r="I9">
            <v>45646</v>
          </cell>
          <cell r="J9" t="str">
            <v>MF0000026-1224</v>
          </cell>
          <cell r="K9" t="str">
            <v>Animesh Mishra</v>
          </cell>
          <cell r="L9">
            <v>8467053467</v>
          </cell>
          <cell r="M9" t="str">
            <v>animesh.mishra20221@gmail.com</v>
          </cell>
          <cell r="N9" t="str">
            <v>animesh.mishra20221@gmail.com</v>
          </cell>
          <cell r="O9" t="str">
            <v>BASTI, HALDHARPUR, RATANPURA, MAU, UTTAR PRADESH - 221706</v>
          </cell>
        </row>
        <row r="10">
          <cell r="A10" t="str">
            <v>MF0000027</v>
          </cell>
          <cell r="B10">
            <v>7197</v>
          </cell>
          <cell r="C10">
            <v>0</v>
          </cell>
          <cell r="D10">
            <v>0</v>
          </cell>
          <cell r="E10">
            <v>0</v>
          </cell>
          <cell r="F10">
            <v>7197</v>
          </cell>
          <cell r="G10" t="str">
            <v>BNOPN4058F</v>
          </cell>
          <cell r="H10" t="str">
            <v>NA</v>
          </cell>
          <cell r="I10">
            <v>45646</v>
          </cell>
          <cell r="J10" t="str">
            <v>MF0000027-1224</v>
          </cell>
          <cell r="K10" t="str">
            <v>Bhagyashri Shivaji Rankhamb</v>
          </cell>
          <cell r="L10">
            <v>9421939324</v>
          </cell>
          <cell r="M10" t="str">
            <v>09lawyers@gmail.com</v>
          </cell>
          <cell r="N10" t="str">
            <v>bhagyashrirankhamb@vakrangeeconnect.com</v>
          </cell>
          <cell r="O10" t="str">
            <v>Bhavani Chawk, Sanja Road, Near Padmasingh Nagar, Dharashiv (Osmanabad), Maharashtra, 413501</v>
          </cell>
        </row>
        <row r="11">
          <cell r="A11" t="str">
            <v>MF0000029</v>
          </cell>
          <cell r="B11">
            <v>2275</v>
          </cell>
          <cell r="C11">
            <v>410</v>
          </cell>
          <cell r="D11">
            <v>0</v>
          </cell>
          <cell r="E11">
            <v>0</v>
          </cell>
          <cell r="F11">
            <v>2685</v>
          </cell>
          <cell r="G11" t="str">
            <v>DNFPK4057J</v>
          </cell>
          <cell r="H11" t="str">
            <v>23DNFPK4057J1ZY</v>
          </cell>
          <cell r="I11">
            <v>45646</v>
          </cell>
          <cell r="J11" t="str">
            <v>MF0000029-1224</v>
          </cell>
          <cell r="K11" t="str">
            <v>Current And Voltage</v>
          </cell>
          <cell r="L11">
            <v>9806245195</v>
          </cell>
          <cell r="M11" t="str">
            <v>dsacurrentandvoltage@gmail.com</v>
          </cell>
          <cell r="N11" t="str">
            <v>lalitakanoje@vakrangeeconnect.com</v>
          </cell>
          <cell r="O11" t="str">
            <v>1165, WARD NO 20, KHETIA ROAD, NIWALI BUZURG, NIWALI DISTT BARWANI MP -451770</v>
          </cell>
        </row>
        <row r="12">
          <cell r="A12" t="str">
            <v>MF0000031</v>
          </cell>
          <cell r="B12">
            <v>4130</v>
          </cell>
          <cell r="C12">
            <v>743</v>
          </cell>
          <cell r="D12">
            <v>0</v>
          </cell>
          <cell r="E12">
            <v>0</v>
          </cell>
          <cell r="F12">
            <v>4873</v>
          </cell>
          <cell r="G12" t="str">
            <v xml:space="preserve">AEEPJ3772L </v>
          </cell>
          <cell r="H12" t="str">
            <v>23AEEPJ3772L2ZD</v>
          </cell>
          <cell r="I12">
            <v>45646</v>
          </cell>
          <cell r="J12" t="str">
            <v>MF0000031-1224</v>
          </cell>
          <cell r="K12" t="str">
            <v>Lakshya Finance</v>
          </cell>
          <cell r="L12">
            <v>9752266408</v>
          </cell>
          <cell r="M12" t="str">
            <v>gwlsangeetaadvertisers@gmail.com</v>
          </cell>
          <cell r="N12" t="str">
            <v>sangeetajagtap@vakrangeeconnect.com</v>
          </cell>
          <cell r="O12" t="str">
            <v>SANGEETA ADVERTIGER, NAUGAJA ROAD, D.D MOLL SHINDE KI CHHAWNI LASHKAR, GIRD, GWALIOR, MADHYA PRADESH – 474001</v>
          </cell>
        </row>
        <row r="13">
          <cell r="A13" t="str">
            <v>MF0000036</v>
          </cell>
          <cell r="B13">
            <v>16481</v>
          </cell>
          <cell r="C13">
            <v>0</v>
          </cell>
          <cell r="D13">
            <v>0</v>
          </cell>
          <cell r="E13">
            <v>0</v>
          </cell>
          <cell r="F13">
            <v>16481</v>
          </cell>
          <cell r="G13" t="str">
            <v>AXWPK5310Q</v>
          </cell>
          <cell r="H13" t="str">
            <v>NA</v>
          </cell>
          <cell r="I13">
            <v>45646</v>
          </cell>
          <cell r="J13" t="str">
            <v>MF0000036-1224</v>
          </cell>
          <cell r="K13" t="str">
            <v>Yadnyesh Subhash Kadu</v>
          </cell>
          <cell r="L13">
            <v>8779933748</v>
          </cell>
          <cell r="M13" t="str">
            <v>worldy9441@gmail.com</v>
          </cell>
          <cell r="N13" t="str">
            <v>yadnyeshkadu@vakrangeeconnect.com</v>
          </cell>
          <cell r="O13" t="str">
            <v>HO. No.214 1st flour, Sonari. Post: J.N.P.T.,Taluka : Uran ,Raigad, Navi Mumbai, Maharashtra - 400707</v>
          </cell>
        </row>
        <row r="14">
          <cell r="A14" t="str">
            <v>MF0000038</v>
          </cell>
          <cell r="B14">
            <v>2470</v>
          </cell>
          <cell r="C14">
            <v>445</v>
          </cell>
          <cell r="D14">
            <v>0</v>
          </cell>
          <cell r="E14">
            <v>0</v>
          </cell>
          <cell r="F14">
            <v>2915</v>
          </cell>
          <cell r="G14" t="str">
            <v>BGFPJ9233C</v>
          </cell>
          <cell r="H14" t="str">
            <v>23BGFPJ9233C1ZR</v>
          </cell>
          <cell r="I14">
            <v>45646</v>
          </cell>
          <cell r="J14" t="str">
            <v>MF0000038-1224</v>
          </cell>
          <cell r="K14" t="str">
            <v>Rekha Jaiswal</v>
          </cell>
          <cell r="L14">
            <v>9575075655</v>
          </cell>
          <cell r="M14" t="str">
            <v>seorbjaiswal@gmail.com</v>
          </cell>
          <cell r="N14" t="str">
            <v>rekhajaiswal@vakrangeeconnect.com</v>
          </cell>
          <cell r="O14" t="str">
            <v>Village- Koylari, Post- Kuteshwar Mines, Tehshil- Maihar, Dist.- Satna, Madhya Pradesh - 485773</v>
          </cell>
        </row>
        <row r="15">
          <cell r="A15" t="str">
            <v>MF0000039</v>
          </cell>
          <cell r="B15">
            <v>52685</v>
          </cell>
          <cell r="C15">
            <v>0</v>
          </cell>
          <cell r="D15">
            <v>0</v>
          </cell>
          <cell r="E15">
            <v>0</v>
          </cell>
          <cell r="F15">
            <v>52685</v>
          </cell>
          <cell r="G15" t="str">
            <v>CQBPD2359G</v>
          </cell>
          <cell r="H15" t="str">
            <v>NA</v>
          </cell>
          <cell r="I15">
            <v>45646</v>
          </cell>
          <cell r="J15" t="str">
            <v>MF0000039-1224</v>
          </cell>
          <cell r="K15" t="str">
            <v>Rekha Nagnath Dengale</v>
          </cell>
          <cell r="L15">
            <v>9767972798</v>
          </cell>
          <cell r="M15" t="str">
            <v>vakrangee98@gmail.com</v>
          </cell>
          <cell r="N15" t="str">
            <v>rekhadengale@vakrangeeconnect.com</v>
          </cell>
          <cell r="O15" t="str">
            <v>W/o Pawankumar Taralakar, Near Mahadev Mandir, At. Po.- Jawalgaon, TQ- Ambajogai, Dist.- Beed 431517</v>
          </cell>
        </row>
        <row r="16">
          <cell r="A16" t="str">
            <v>MF0000040</v>
          </cell>
          <cell r="B16">
            <v>18441</v>
          </cell>
          <cell r="C16">
            <v>3319</v>
          </cell>
          <cell r="D16">
            <v>0</v>
          </cell>
          <cell r="E16">
            <v>0</v>
          </cell>
          <cell r="F16">
            <v>21760</v>
          </cell>
          <cell r="G16" t="str">
            <v>BYSPS6740J</v>
          </cell>
          <cell r="H16" t="str">
            <v>05BYSPS6740J2ZO</v>
          </cell>
          <cell r="I16">
            <v>45646</v>
          </cell>
          <cell r="J16" t="str">
            <v>MF0000040-1224</v>
          </cell>
          <cell r="K16" t="str">
            <v>Bhupal Singh</v>
          </cell>
          <cell r="L16">
            <v>9837614368</v>
          </cell>
          <cell r="M16" t="str">
            <v>bhplsingh80@gmail.com</v>
          </cell>
          <cell r="N16" t="str">
            <v>bhupalsingh@vakrangeeconnect.com</v>
          </cell>
          <cell r="O16" t="str">
            <v>S/O Karam Singh, 01, Wadda, Suwakote, Pithoragarh, Uttarakhand, 262521</v>
          </cell>
        </row>
        <row r="17">
          <cell r="A17" t="str">
            <v>MF0000042</v>
          </cell>
          <cell r="B17">
            <v>177</v>
          </cell>
          <cell r="C17">
            <v>32</v>
          </cell>
          <cell r="D17">
            <v>0</v>
          </cell>
          <cell r="E17">
            <v>0</v>
          </cell>
          <cell r="F17">
            <v>209</v>
          </cell>
          <cell r="G17" t="str">
            <v>CIXPK1052P</v>
          </cell>
          <cell r="H17" t="str">
            <v>03CIXPK1052P1ZS</v>
          </cell>
          <cell r="I17">
            <v>45646</v>
          </cell>
          <cell r="J17" t="str">
            <v>MF0000042-1224</v>
          </cell>
          <cell r="K17" t="str">
            <v>Jaswinder Kumar</v>
          </cell>
          <cell r="L17">
            <v>9876300057</v>
          </cell>
          <cell r="M17" t="str">
            <v>jagwinder1986@hotmail.com</v>
          </cell>
          <cell r="N17" t="str">
            <v>jaswinderkumar@vakrangeeconnect.com</v>
          </cell>
          <cell r="O17" t="str">
            <v>VPO. THATHI BHAI TEHSIL BAGHA PURANA DIST. MOGA PIN 142049 STATE PUNJAB</v>
          </cell>
        </row>
        <row r="18">
          <cell r="A18" t="str">
            <v>MF0000043</v>
          </cell>
          <cell r="B18">
            <v>2996</v>
          </cell>
          <cell r="C18">
            <v>0</v>
          </cell>
          <cell r="D18">
            <v>0</v>
          </cell>
          <cell r="E18">
            <v>0</v>
          </cell>
          <cell r="F18">
            <v>2996</v>
          </cell>
          <cell r="G18" t="str">
            <v>CNMPS1232D</v>
          </cell>
          <cell r="H18" t="str">
            <v>NA</v>
          </cell>
          <cell r="I18">
            <v>45646</v>
          </cell>
          <cell r="J18" t="str">
            <v>MF0000043-1224</v>
          </cell>
          <cell r="K18" t="str">
            <v>Kedar Chandra Sahoo</v>
          </cell>
          <cell r="L18">
            <v>9932492876</v>
          </cell>
          <cell r="M18" t="str">
            <v>sahookedar1981@gmail.com</v>
          </cell>
          <cell r="N18" t="str">
            <v>kedarsahoo@vakrangeeconnect.com</v>
          </cell>
          <cell r="O18" t="str">
            <v>Vill + P.O- Panchrol P.s- Era Dist. East Medinipur pin 721447</v>
          </cell>
        </row>
        <row r="19">
          <cell r="A19" t="str">
            <v>MF0000045</v>
          </cell>
          <cell r="B19">
            <v>34765</v>
          </cell>
          <cell r="C19">
            <v>6258</v>
          </cell>
          <cell r="D19">
            <v>0</v>
          </cell>
          <cell r="E19">
            <v>0</v>
          </cell>
          <cell r="F19">
            <v>41023</v>
          </cell>
          <cell r="G19" t="str">
            <v>AVPPB4028F</v>
          </cell>
          <cell r="H19" t="str">
            <v>21AVPPB4028F1Z2</v>
          </cell>
          <cell r="I19">
            <v>45646</v>
          </cell>
          <cell r="J19" t="str">
            <v>MF0000045-1224</v>
          </cell>
          <cell r="K19" t="str">
            <v>Crazezone Service Centre</v>
          </cell>
          <cell r="L19">
            <v>7381273757</v>
          </cell>
          <cell r="M19" t="str">
            <v>arun.biswal123@gmail.com</v>
          </cell>
          <cell r="N19" t="str">
            <v>arunbiswal@vakrangeeconnect.com</v>
          </cell>
          <cell r="O19" t="str">
            <v>At- Ratai, Po-Badakaurada, Via_x0002_Langaleshwar, Dist: Balasore, Odisha 756024.</v>
          </cell>
        </row>
        <row r="20">
          <cell r="A20" t="str">
            <v>MF0000046</v>
          </cell>
          <cell r="B20">
            <v>18772</v>
          </cell>
          <cell r="C20">
            <v>0</v>
          </cell>
          <cell r="D20">
            <v>0</v>
          </cell>
          <cell r="E20">
            <v>0</v>
          </cell>
          <cell r="F20">
            <v>18772</v>
          </cell>
          <cell r="G20" t="str">
            <v>DNUPR4972N</v>
          </cell>
          <cell r="H20" t="str">
            <v>NA</v>
          </cell>
          <cell r="I20">
            <v>45646</v>
          </cell>
          <cell r="J20" t="str">
            <v>MF0000046-1224</v>
          </cell>
          <cell r="K20" t="str">
            <v>Ramdhan</v>
          </cell>
          <cell r="L20">
            <v>8689031689</v>
          </cell>
          <cell r="M20" t="str">
            <v>ramdhannandwal@gmail.com</v>
          </cell>
          <cell r="N20" t="str">
            <v>ramdhan@vakrangeeconnect.com</v>
          </cell>
          <cell r="O20" t="str">
            <v>New Bus Stand Barwala Hisar- Chandigarh Road Barwala Hisar 125121 Haryana</v>
          </cell>
        </row>
        <row r="21">
          <cell r="A21" t="str">
            <v>MF0000051</v>
          </cell>
          <cell r="B21">
            <v>21144</v>
          </cell>
          <cell r="C21">
            <v>0</v>
          </cell>
          <cell r="D21">
            <v>0</v>
          </cell>
          <cell r="E21">
            <v>0</v>
          </cell>
          <cell r="F21">
            <v>21144</v>
          </cell>
          <cell r="G21" t="str">
            <v>BMPPY5940M</v>
          </cell>
          <cell r="H21" t="str">
            <v>NA</v>
          </cell>
          <cell r="I21">
            <v>45646</v>
          </cell>
          <cell r="J21" t="str">
            <v>MF0000051-1224</v>
          </cell>
          <cell r="K21" t="str">
            <v>Mrityunjay Yadav</v>
          </cell>
          <cell r="L21">
            <v>9415460025</v>
          </cell>
          <cell r="M21" t="str">
            <v>mrityunjayyadav528@gmail.com</v>
          </cell>
          <cell r="N21" t="str">
            <v>mrityunjayyadav@vakrangeeconnect.com</v>
          </cell>
          <cell r="O21" t="str">
            <v>DULTAHI, PO SIDHAULI, SAHJANWA GORAKHPUR, UTTAR PRADESH 273209</v>
          </cell>
        </row>
        <row r="22">
          <cell r="A22" t="str">
            <v>MF0000052</v>
          </cell>
          <cell r="B22">
            <v>32654</v>
          </cell>
          <cell r="C22">
            <v>0</v>
          </cell>
          <cell r="D22">
            <v>0</v>
          </cell>
          <cell r="E22">
            <v>0</v>
          </cell>
          <cell r="F22">
            <v>32654</v>
          </cell>
          <cell r="G22" t="str">
            <v>AEHPV1247H</v>
          </cell>
          <cell r="H22" t="str">
            <v>NA</v>
          </cell>
          <cell r="I22">
            <v>45646</v>
          </cell>
          <cell r="J22" t="str">
            <v>MF0000052-1224</v>
          </cell>
          <cell r="K22" t="str">
            <v>Sahadeo Varma</v>
          </cell>
          <cell r="L22">
            <v>9993191009</v>
          </cell>
          <cell r="M22" t="str">
            <v>sahadeovarma@gmail.com</v>
          </cell>
          <cell r="N22" t="str">
            <v>sahadeovarma@vakrangeeconnect.com</v>
          </cell>
          <cell r="O22" t="str">
            <v>H. NO- 99, BESIDE OF TYPE 2-115, PREM NAGAR, PO-PATHAKHEDA DIST- BETUL (MADHYA PRADESH)-460449</v>
          </cell>
        </row>
        <row r="23">
          <cell r="A23" t="str">
            <v>MF0000053</v>
          </cell>
          <cell r="B23">
            <v>18292</v>
          </cell>
          <cell r="C23">
            <v>3293</v>
          </cell>
          <cell r="D23">
            <v>0</v>
          </cell>
          <cell r="E23">
            <v>0</v>
          </cell>
          <cell r="F23">
            <v>21585</v>
          </cell>
          <cell r="G23" t="str">
            <v>ADHPT4312J</v>
          </cell>
          <cell r="H23" t="str">
            <v>23ADHPT4312J2ZK</v>
          </cell>
          <cell r="I23">
            <v>45646</v>
          </cell>
          <cell r="J23" t="str">
            <v>MF0000053-1224</v>
          </cell>
          <cell r="K23" t="str">
            <v>Anand Tiwari</v>
          </cell>
          <cell r="L23">
            <v>7987954759</v>
          </cell>
          <cell r="M23" t="str">
            <v>anandktiwari1@gmail.com</v>
          </cell>
          <cell r="N23" t="str">
            <v>anandtiwari@vakrangeeconnect.com</v>
          </cell>
          <cell r="O23" t="str">
            <v>Hall FO-10, First Floor, Satellite Plaza, Ayodhya Nagar, Bhopal, MP - 462041</v>
          </cell>
        </row>
        <row r="24">
          <cell r="A24" t="str">
            <v>MF0000054</v>
          </cell>
          <cell r="B24">
            <v>21155</v>
          </cell>
          <cell r="C24">
            <v>3808</v>
          </cell>
          <cell r="D24">
            <v>0</v>
          </cell>
          <cell r="E24">
            <v>0</v>
          </cell>
          <cell r="F24">
            <v>24963</v>
          </cell>
          <cell r="G24" t="str">
            <v>BCHPC5066Q</v>
          </cell>
          <cell r="H24" t="str">
            <v>09BCHPC5066Q1Z2</v>
          </cell>
          <cell r="I24">
            <v>45646</v>
          </cell>
          <cell r="J24" t="str">
            <v>MF0000054-1224</v>
          </cell>
          <cell r="K24" t="str">
            <v>Pushpendra Singh Chauhan</v>
          </cell>
          <cell r="L24">
            <v>8881199910</v>
          </cell>
          <cell r="M24" t="str">
            <v>vikrameeindia@gmail.com</v>
          </cell>
          <cell r="N24" t="str">
            <v>pushpendrachauhan@vakrangeeconnect.com</v>
          </cell>
          <cell r="O24" t="str">
            <v>SHOP NO 01, WARD NO 05, UNTGIR RD, TOMAR MARKET, KHERAGARH, AGRA, UTTAR PRADESH-283121</v>
          </cell>
        </row>
        <row r="25">
          <cell r="A25" t="str">
            <v>MF0000055</v>
          </cell>
          <cell r="B25">
            <v>947</v>
          </cell>
          <cell r="C25">
            <v>170</v>
          </cell>
          <cell r="D25">
            <v>0</v>
          </cell>
          <cell r="E25">
            <v>0</v>
          </cell>
          <cell r="F25">
            <v>1117</v>
          </cell>
          <cell r="G25" t="str">
            <v>AHVPN4863c</v>
          </cell>
          <cell r="H25" t="str">
            <v>23AHVPN4863C1Z4</v>
          </cell>
          <cell r="I25">
            <v>45646</v>
          </cell>
          <cell r="J25" t="str">
            <v>MF0000055-1224</v>
          </cell>
          <cell r="K25" t="str">
            <v>Sudesh Kumar Nayak</v>
          </cell>
          <cell r="L25">
            <v>9425168612</v>
          </cell>
          <cell r="M25" t="str">
            <v>sudeshamgcsc@gmail.com</v>
          </cell>
          <cell r="N25" t="str">
            <v>sudeshnayak@vakrangeeconnect.com</v>
          </cell>
          <cell r="O25" t="str">
            <v>S/O Trilok Chnadra Nayak, 388 Gram Amgaon Bada, Tah Kareli, Narsinghpur, Madhya Pradesh – 487225</v>
          </cell>
        </row>
        <row r="26">
          <cell r="A26" t="str">
            <v>MF0000056</v>
          </cell>
          <cell r="B26">
            <v>2022</v>
          </cell>
          <cell r="C26">
            <v>364</v>
          </cell>
          <cell r="D26">
            <v>0</v>
          </cell>
          <cell r="E26">
            <v>0</v>
          </cell>
          <cell r="F26">
            <v>2386</v>
          </cell>
          <cell r="G26" t="str">
            <v>BGGPS7264H</v>
          </cell>
          <cell r="H26" t="str">
            <v>19BIYPD9099R1ZN</v>
          </cell>
          <cell r="I26">
            <v>45646</v>
          </cell>
          <cell r="J26" t="str">
            <v>MF0000056-1224</v>
          </cell>
          <cell r="K26" t="str">
            <v>Earnst Devasis Shankar</v>
          </cell>
          <cell r="L26">
            <v>7001962201</v>
          </cell>
          <cell r="M26" t="str">
            <v>devasisshankar@gmail.com</v>
          </cell>
          <cell r="N26" t="str">
            <v>earnstshankar@vakrangeeconnect.com</v>
          </cell>
          <cell r="O26" t="str">
            <v>TANTIGERIA (THE HOME). PO. VIDYASAGAR UNIVERSITY. DIST. WEST MIDNAPORE. PIN. 721102 . MIDNAPORE TOWN, WEST BENGAL</v>
          </cell>
        </row>
        <row r="27">
          <cell r="A27" t="str">
            <v>MF0000057</v>
          </cell>
          <cell r="B27">
            <v>6290</v>
          </cell>
          <cell r="C27">
            <v>1132</v>
          </cell>
          <cell r="D27">
            <v>0</v>
          </cell>
          <cell r="E27">
            <v>0</v>
          </cell>
          <cell r="F27">
            <v>7422</v>
          </cell>
          <cell r="G27" t="str">
            <v>BULPD2925F</v>
          </cell>
          <cell r="H27" t="str">
            <v>23BULPD2925F1ZZ</v>
          </cell>
          <cell r="I27">
            <v>45646</v>
          </cell>
          <cell r="J27" t="str">
            <v>MF0000057-1224</v>
          </cell>
          <cell r="K27" t="str">
            <v>Arjun Dhuye</v>
          </cell>
          <cell r="L27">
            <v>7828917236</v>
          </cell>
          <cell r="M27" t="str">
            <v>arjun.dhuye@gmail.com</v>
          </cell>
          <cell r="N27" t="str">
            <v>arjundhuye@vakrangeeconnect.com</v>
          </cell>
          <cell r="O27" t="str">
            <v>Vakrangee Authorised Master Franchisee, Main Road, Khamarpani, Chhindwara - 480111</v>
          </cell>
        </row>
        <row r="28">
          <cell r="A28" t="str">
            <v>MF0000058</v>
          </cell>
          <cell r="B28">
            <v>26027</v>
          </cell>
          <cell r="C28">
            <v>0</v>
          </cell>
          <cell r="D28">
            <v>0</v>
          </cell>
          <cell r="E28">
            <v>0</v>
          </cell>
          <cell r="F28">
            <v>26027</v>
          </cell>
          <cell r="G28" t="str">
            <v>ASEPT2122J</v>
          </cell>
          <cell r="H28" t="str">
            <v>NA</v>
          </cell>
          <cell r="I28">
            <v>45646</v>
          </cell>
          <cell r="J28" t="str">
            <v>MF0000058-1224</v>
          </cell>
          <cell r="K28" t="str">
            <v>Jitendrakumar Mahendrakumar Thakkar</v>
          </cell>
          <cell r="L28">
            <v>9824750252</v>
          </cell>
          <cell r="M28" t="str">
            <v>vipul_2460@yahoo.co.in</v>
          </cell>
          <cell r="N28" t="str">
            <v>jitendrakumarthakkar@vakrangeeconnect.com</v>
          </cell>
          <cell r="O28" t="str">
            <v>3, Vakrangee Kendra, Aroma Complex, Near BOB ATM, Radhanpur Highway, At Bhildi, Tal - Deesa, Dist - Banaskantha, Gujarat - 385530</v>
          </cell>
        </row>
        <row r="29">
          <cell r="A29" t="str">
            <v>MF0000059</v>
          </cell>
          <cell r="B29">
            <v>1538</v>
          </cell>
          <cell r="C29">
            <v>0</v>
          </cell>
          <cell r="D29">
            <v>0</v>
          </cell>
          <cell r="E29">
            <v>0</v>
          </cell>
          <cell r="F29">
            <v>1538</v>
          </cell>
          <cell r="G29" t="str">
            <v>DTYPK8105A</v>
          </cell>
          <cell r="H29" t="str">
            <v>NA</v>
          </cell>
          <cell r="I29">
            <v>45646</v>
          </cell>
          <cell r="J29" t="str">
            <v>MF0000059-1224</v>
          </cell>
          <cell r="K29" t="str">
            <v>Shri Amit Kumar</v>
          </cell>
          <cell r="L29">
            <v>9955068211</v>
          </cell>
          <cell r="M29" t="str">
            <v>rastogiamit1313@gmail.com</v>
          </cell>
          <cell r="N29" t="str">
            <v>amitkumar10@vakrangeeconnect.com</v>
          </cell>
          <cell r="O29" t="str">
            <v>AT+PO- Bari Ballia , Dis-Begusarai 851211, Bihar</v>
          </cell>
        </row>
        <row r="30">
          <cell r="A30" t="str">
            <v>MF0000061</v>
          </cell>
          <cell r="B30">
            <v>488</v>
          </cell>
          <cell r="C30">
            <v>88</v>
          </cell>
          <cell r="D30">
            <v>0</v>
          </cell>
          <cell r="E30">
            <v>0</v>
          </cell>
          <cell r="F30">
            <v>576</v>
          </cell>
          <cell r="G30" t="str">
            <v>BCLPG9377G</v>
          </cell>
          <cell r="H30" t="str">
            <v>18BCLPG9377G1Z2</v>
          </cell>
          <cell r="I30">
            <v>45646</v>
          </cell>
          <cell r="J30" t="str">
            <v>MF0000061-1224</v>
          </cell>
          <cell r="K30" t="str">
            <v>Nitul Ch Gogoi</v>
          </cell>
          <cell r="L30">
            <v>7002513806</v>
          </cell>
          <cell r="M30" t="str">
            <v>nitulgogoi59@yahoo.com</v>
          </cell>
          <cell r="N30" t="str">
            <v>NitulGogoi@vakrangeeconnect.com</v>
          </cell>
          <cell r="O30" t="str">
            <v>Rajabahar Gohain Gaon, Po: Rajabahar, Pin:785631 , Dist:Jorhat(Assam)</v>
          </cell>
        </row>
        <row r="31">
          <cell r="A31" t="str">
            <v>MF0000062</v>
          </cell>
          <cell r="B31">
            <v>16904</v>
          </cell>
          <cell r="C31">
            <v>3043</v>
          </cell>
          <cell r="D31">
            <v>0</v>
          </cell>
          <cell r="E31">
            <v>0</v>
          </cell>
          <cell r="F31">
            <v>19947</v>
          </cell>
          <cell r="G31" t="str">
            <v>DOCPK5105P</v>
          </cell>
          <cell r="H31" t="str">
            <v>19DOCPK5105P1ZL</v>
          </cell>
          <cell r="I31">
            <v>45646</v>
          </cell>
          <cell r="J31" t="str">
            <v>MF0000062-1224</v>
          </cell>
          <cell r="K31" t="str">
            <v>Ferdos Khan</v>
          </cell>
          <cell r="L31">
            <v>9609576071</v>
          </cell>
          <cell r="M31" t="str">
            <v>ferdoskhan173@gmail.com</v>
          </cell>
          <cell r="N31" t="str">
            <v>ferdoskhan@vakrangeeconnect.com</v>
          </cell>
          <cell r="O31" t="str">
            <v>Ashapur, Chanchal, Malada 732150</v>
          </cell>
        </row>
        <row r="32">
          <cell r="A32" t="str">
            <v>MF0000063</v>
          </cell>
          <cell r="B32">
            <v>22765</v>
          </cell>
          <cell r="C32">
            <v>4098</v>
          </cell>
          <cell r="D32">
            <v>0</v>
          </cell>
          <cell r="E32">
            <v>0</v>
          </cell>
          <cell r="F32">
            <v>26863</v>
          </cell>
          <cell r="G32" t="str">
            <v>ADGPD4789C</v>
          </cell>
          <cell r="H32" t="str">
            <v>30ADGPD4789C1ZX</v>
          </cell>
          <cell r="I32">
            <v>45646</v>
          </cell>
          <cell r="J32" t="str">
            <v>MF0000063-1224</v>
          </cell>
          <cell r="K32" t="str">
            <v xml:space="preserve">Dourado Business Center </v>
          </cell>
          <cell r="L32">
            <v>9604583611</v>
          </cell>
          <cell r="M32" t="str">
            <v>douradobusiness@rediffmail.com</v>
          </cell>
          <cell r="N32" t="str">
            <v>DouradoBusinessCenter@vakrangeeconnect.com</v>
          </cell>
          <cell r="O32" t="str">
            <v>H NO 429 SHOP NO 6/7, DOURADO BLISS SHOPPING COMPLEX, ZUARINAGAR, SANCOALE, South Goa, Goa, 403726</v>
          </cell>
        </row>
        <row r="33">
          <cell r="A33" t="str">
            <v>MF0000064</v>
          </cell>
          <cell r="B33">
            <v>5731</v>
          </cell>
          <cell r="C33">
            <v>1032</v>
          </cell>
          <cell r="D33">
            <v>0</v>
          </cell>
          <cell r="E33">
            <v>0</v>
          </cell>
          <cell r="F33">
            <v>6763</v>
          </cell>
          <cell r="G33" t="str">
            <v>JKSPK5810D</v>
          </cell>
          <cell r="H33" t="str">
            <v>10JKSPK5810D1ZA</v>
          </cell>
          <cell r="I33">
            <v>45646</v>
          </cell>
          <cell r="J33" t="str">
            <v>MF0000064-1224</v>
          </cell>
          <cell r="K33" t="str">
            <v>Chandan Kumar</v>
          </cell>
          <cell r="L33">
            <v>9430688843</v>
          </cell>
          <cell r="M33" t="str">
            <v>chandansingh845456@gmail.com</v>
          </cell>
          <cell r="N33" t="str">
            <v>Chandankumar2@vakrangeeconnect.com</v>
          </cell>
          <cell r="O33" t="str">
            <v>Vakrangee Master Franchisee, Next to Chineese Dental Hospital, Near K.T College Ambika Nagar, Motihari - 845401</v>
          </cell>
        </row>
        <row r="34">
          <cell r="A34" t="str">
            <v>MF0000067</v>
          </cell>
          <cell r="B34">
            <v>19606</v>
          </cell>
          <cell r="C34">
            <v>3529</v>
          </cell>
          <cell r="D34">
            <v>0</v>
          </cell>
          <cell r="E34">
            <v>0</v>
          </cell>
          <cell r="F34">
            <v>23135</v>
          </cell>
          <cell r="G34" t="str">
            <v>BJNPR4293K</v>
          </cell>
          <cell r="H34" t="str">
            <v>06BJNPR4293K1ZH</v>
          </cell>
          <cell r="I34">
            <v>45646</v>
          </cell>
          <cell r="J34" t="str">
            <v>MF0000067-1224</v>
          </cell>
          <cell r="K34" t="str">
            <v>Rohit</v>
          </cell>
          <cell r="L34">
            <v>9050808491</v>
          </cell>
          <cell r="M34" t="str">
            <v>aa9050808491@gmail.com</v>
          </cell>
          <cell r="N34" t="str">
            <v>rohit.singh2@vakrangeeconnect.com</v>
          </cell>
          <cell r="O34" t="str">
            <v>Vakrangee Authorised Master Franchisee, Parshuram Market, Piou Maniyari Kundli, Sonipat, Haryana - 131028</v>
          </cell>
        </row>
        <row r="35">
          <cell r="A35" t="str">
            <v>MF0000070</v>
          </cell>
          <cell r="B35">
            <v>3716</v>
          </cell>
          <cell r="C35">
            <v>669</v>
          </cell>
          <cell r="D35">
            <v>0</v>
          </cell>
          <cell r="E35">
            <v>0</v>
          </cell>
          <cell r="F35">
            <v>4385</v>
          </cell>
          <cell r="G35" t="str">
            <v>LPFPK9042D</v>
          </cell>
          <cell r="H35" t="str">
            <v>10LPFPK9042D1Z3</v>
          </cell>
          <cell r="I35">
            <v>45646</v>
          </cell>
          <cell r="J35" t="str">
            <v>MF0000070-1224</v>
          </cell>
          <cell r="K35" t="str">
            <v>Cashhpay Digital</v>
          </cell>
          <cell r="L35">
            <v>8407040254</v>
          </cell>
          <cell r="M35" t="str">
            <v>cashhpaydijital@gmail.com</v>
          </cell>
          <cell r="N35" t="str">
            <v>CashhpayDigital@vakrangeeconnect.com</v>
          </cell>
          <cell r="O35" t="str">
            <v>Ashiyana Veen Complex Association, Chanakya Vihar Colony, Zero Mile Dist, Bhagalpur - 813210</v>
          </cell>
        </row>
        <row r="36">
          <cell r="A36" t="str">
            <v>MF0000071</v>
          </cell>
          <cell r="B36">
            <v>7552</v>
          </cell>
          <cell r="C36">
            <v>0</v>
          </cell>
          <cell r="D36">
            <v>0</v>
          </cell>
          <cell r="E36">
            <v>0</v>
          </cell>
          <cell r="F36">
            <v>7552</v>
          </cell>
          <cell r="G36" t="str">
            <v>APCPA0192E</v>
          </cell>
          <cell r="H36" t="str">
            <v>NA</v>
          </cell>
          <cell r="I36">
            <v>45646</v>
          </cell>
          <cell r="J36" t="str">
            <v>MF0000071-1224</v>
          </cell>
          <cell r="K36" t="str">
            <v>Usman Ali</v>
          </cell>
          <cell r="L36">
            <v>7234801015</v>
          </cell>
          <cell r="M36" t="str">
            <v>usman.ali55543@gmail.com</v>
          </cell>
          <cell r="N36" t="str">
            <v>UsmanAli@vakrangeeconnect.com</v>
          </cell>
          <cell r="O36" t="str">
            <v>Vakrangee Authorised Master Franchisee, Khushrajpur, Puranai Naugarh, Siddharthnagar, UP - 272207</v>
          </cell>
        </row>
        <row r="37">
          <cell r="A37" t="str">
            <v>MF0000072</v>
          </cell>
          <cell r="B37">
            <v>13337</v>
          </cell>
          <cell r="C37">
            <v>2401</v>
          </cell>
          <cell r="D37">
            <v>0</v>
          </cell>
          <cell r="E37">
            <v>0</v>
          </cell>
          <cell r="F37">
            <v>15738</v>
          </cell>
          <cell r="G37" t="str">
            <v>AMCPS8893H</v>
          </cell>
          <cell r="H37" t="str">
            <v>03AMCPS8893H1ZL</v>
          </cell>
          <cell r="I37">
            <v>45646</v>
          </cell>
          <cell r="J37" t="str">
            <v>MF0000072-1224</v>
          </cell>
          <cell r="K37" t="str">
            <v>Parteek Enterprises</v>
          </cell>
          <cell r="L37">
            <v>9814115995</v>
          </cell>
          <cell r="M37" t="str">
            <v>parteeksoni@yahoo.co.in</v>
          </cell>
          <cell r="N37" t="str">
            <v>ParteekEnterprises@vakrangeeconnect.com</v>
          </cell>
          <cell r="O37" t="str">
            <v>Plot No 209, Shahimajra, Near Sawraj Mahindra Tractors, Gate No. 2 Ind. Area Phase 5 Mohali Sec 58, Punjab - 160055</v>
          </cell>
        </row>
        <row r="38">
          <cell r="A38" t="str">
            <v>MF0000074</v>
          </cell>
          <cell r="B38">
            <v>11841</v>
          </cell>
          <cell r="C38">
            <v>2131</v>
          </cell>
          <cell r="D38">
            <v>0</v>
          </cell>
          <cell r="E38">
            <v>0</v>
          </cell>
          <cell r="F38">
            <v>13972</v>
          </cell>
          <cell r="G38" t="str">
            <v>AEOPC9023P</v>
          </cell>
          <cell r="H38" t="str">
            <v>23AEOPC9023P2Z6</v>
          </cell>
          <cell r="I38">
            <v>45646</v>
          </cell>
          <cell r="J38" t="str">
            <v>MF0000074-1224</v>
          </cell>
          <cell r="K38" t="str">
            <v>Adarsh Mobile I.T.</v>
          </cell>
          <cell r="L38">
            <v>9893331770</v>
          </cell>
          <cell r="M38" t="str">
            <v>adarshitarsi@gmail.com</v>
          </cell>
          <cell r="N38" t="str">
            <v>adarshitarsi@vakrangeeconnect.com</v>
          </cell>
          <cell r="O38" t="str">
            <v xml:space="preserve"> 5th line, near Jama Masjid, Itarsi, Sarafa Bazar, Narmadapuram, MADHYA PRADESH - 461111</v>
          </cell>
        </row>
        <row r="39">
          <cell r="A39" t="str">
            <v>MF0000076</v>
          </cell>
          <cell r="B39">
            <v>4086</v>
          </cell>
          <cell r="C39">
            <v>735</v>
          </cell>
          <cell r="D39">
            <v>0</v>
          </cell>
          <cell r="E39">
            <v>0</v>
          </cell>
          <cell r="F39">
            <v>4821</v>
          </cell>
          <cell r="G39" t="str">
            <v>DNQPS4520H</v>
          </cell>
          <cell r="H39" t="str">
            <v>21DNQPS4520H1ZW</v>
          </cell>
          <cell r="I39">
            <v>45646</v>
          </cell>
          <cell r="J39" t="str">
            <v>MF0000076-1224</v>
          </cell>
          <cell r="K39" t="str">
            <v>Sadashiba Sahu</v>
          </cell>
          <cell r="L39">
            <v>8763651768</v>
          </cell>
          <cell r="M39" t="str">
            <v>sadashiba99@gmail.com</v>
          </cell>
          <cell r="N39" t="str">
            <v>sadashibasahu@vakrangeeconnect.com</v>
          </cell>
          <cell r="O39" t="str">
            <v>At/PO - Plot No - 21/2967, Near New Goru Bazar, RTO Chowk, Balangir - 767001</v>
          </cell>
        </row>
        <row r="40">
          <cell r="A40" t="str">
            <v>MF0000077</v>
          </cell>
          <cell r="B40">
            <v>4847</v>
          </cell>
          <cell r="C40">
            <v>872</v>
          </cell>
          <cell r="D40">
            <v>0</v>
          </cell>
          <cell r="E40">
            <v>0</v>
          </cell>
          <cell r="F40">
            <v>5719</v>
          </cell>
          <cell r="G40" t="str">
            <v>DPQPM8148F</v>
          </cell>
          <cell r="H40" t="str">
            <v>09DPQPM8148F1Z8</v>
          </cell>
          <cell r="I40">
            <v>45646</v>
          </cell>
          <cell r="J40" t="str">
            <v>MF0000077-1224</v>
          </cell>
          <cell r="K40" t="str">
            <v>Vaidaynath Maurya</v>
          </cell>
          <cell r="L40">
            <v>7607669571</v>
          </cell>
          <cell r="M40" t="str">
            <v>vaidaynathmaurya2580@gmail.com</v>
          </cell>
          <cell r="N40" t="str">
            <v>vaidaynathmaurya@vakrangeeconnect.com</v>
          </cell>
          <cell r="O40" t="str">
            <v>Rajiv Nagar, Opposite Union Bank, Farinda Road, Maharajganj - 273303</v>
          </cell>
        </row>
        <row r="41">
          <cell r="A41" t="str">
            <v>MF0000078</v>
          </cell>
          <cell r="B41">
            <v>14156</v>
          </cell>
          <cell r="C41">
            <v>0</v>
          </cell>
          <cell r="D41">
            <v>0</v>
          </cell>
          <cell r="E41">
            <v>0</v>
          </cell>
          <cell r="F41">
            <v>14156</v>
          </cell>
          <cell r="G41" t="str">
            <v>AUWPJ7913R</v>
          </cell>
          <cell r="H41" t="str">
            <v>NA</v>
          </cell>
          <cell r="I41">
            <v>45646</v>
          </cell>
          <cell r="J41" t="str">
            <v>MF0000078-1224</v>
          </cell>
          <cell r="K41" t="str">
            <v>Ajay Jaiswal</v>
          </cell>
          <cell r="L41">
            <v>9450681537</v>
          </cell>
          <cell r="M41" t="str">
            <v>ajayjaiswal3333@gmail.com</v>
          </cell>
          <cell r="N41" t="str">
            <v>ajayjaiswal@vakrangeeconnect.com</v>
          </cell>
          <cell r="O41" t="str">
            <v>Lala Chhapara Road, Laxmiganj, Lala Chhapra, Kushinagar, Uttar Pradesh-274306</v>
          </cell>
        </row>
        <row r="42">
          <cell r="A42" t="str">
            <v>MF0000082</v>
          </cell>
          <cell r="B42">
            <v>1058</v>
          </cell>
          <cell r="C42">
            <v>190</v>
          </cell>
          <cell r="D42">
            <v>0</v>
          </cell>
          <cell r="E42">
            <v>0</v>
          </cell>
          <cell r="F42">
            <v>1248</v>
          </cell>
          <cell r="G42" t="str">
            <v>DTJPK5181D</v>
          </cell>
          <cell r="H42" t="str">
            <v>23DTJPK5181D1ZS</v>
          </cell>
          <cell r="I42">
            <v>45646</v>
          </cell>
          <cell r="J42" t="str">
            <v>MF0000082-1224</v>
          </cell>
          <cell r="K42" t="str">
            <v>Summer Singh Kushwah</v>
          </cell>
          <cell r="L42" t="str">
            <v>9584788798/7869103874</v>
          </cell>
          <cell r="M42" t="str">
            <v>summer.sbi91@gmail.com</v>
          </cell>
          <cell r="N42" t="str">
            <v>summersingh@vakrangeeconnect.com</v>
          </cell>
          <cell r="O42" t="str">
            <v>Offce Salk nidhi limited Gwalior bay pass shivpuri MP 473551</v>
          </cell>
        </row>
        <row r="43">
          <cell r="A43" t="str">
            <v>MF0000083</v>
          </cell>
          <cell r="B43">
            <v>15222</v>
          </cell>
          <cell r="C43">
            <v>2740</v>
          </cell>
          <cell r="D43">
            <v>0</v>
          </cell>
          <cell r="E43">
            <v>0</v>
          </cell>
          <cell r="F43">
            <v>17962</v>
          </cell>
          <cell r="G43" t="str">
            <v>AQCPJ1949H</v>
          </cell>
          <cell r="H43" t="str">
            <v>23AQCPJ1949H1Z1</v>
          </cell>
          <cell r="I43">
            <v>45646</v>
          </cell>
          <cell r="J43" t="str">
            <v>MF0000083-1224</v>
          </cell>
          <cell r="K43" t="str">
            <v>Jagdish Kushwah</v>
          </cell>
          <cell r="L43">
            <v>9754828964</v>
          </cell>
          <cell r="M43" t="str">
            <v>jagdishkushwah2@gmail.com</v>
          </cell>
          <cell r="N43" t="str">
            <v>jagdishkushwah@vakrangeeconnect.com</v>
          </cell>
          <cell r="O43" t="str">
            <v xml:space="preserve">Kushwah computer near new bus stand ashoknagar Madhy Pradesh 
</v>
          </cell>
        </row>
        <row r="44">
          <cell r="A44" t="str">
            <v>MF0000086</v>
          </cell>
          <cell r="B44">
            <v>4468</v>
          </cell>
          <cell r="C44">
            <v>0</v>
          </cell>
          <cell r="D44">
            <v>0</v>
          </cell>
          <cell r="E44">
            <v>0</v>
          </cell>
          <cell r="F44">
            <v>4468</v>
          </cell>
          <cell r="G44" t="str">
            <v>ACOPE7487R</v>
          </cell>
          <cell r="H44" t="str">
            <v>NA</v>
          </cell>
          <cell r="I44">
            <v>45646</v>
          </cell>
          <cell r="J44" t="str">
            <v>MF0000086-1224</v>
          </cell>
          <cell r="K44" t="str">
            <v>Ravi Kumar Essai</v>
          </cell>
          <cell r="L44">
            <v>8179597100</v>
          </cell>
          <cell r="M44" t="str">
            <v>ravikumaressai@gmail.com</v>
          </cell>
          <cell r="N44" t="str">
            <v>raviessai@vakrangeeconnect.com</v>
          </cell>
          <cell r="O44" t="str">
            <v>9-477, Bollaram Village, KBR Colony, Sangareddy District, Aie Bollaram, Medak, Telangana-502325</v>
          </cell>
        </row>
        <row r="45">
          <cell r="A45" t="str">
            <v>MF0000087</v>
          </cell>
          <cell r="B45">
            <v>3307</v>
          </cell>
          <cell r="C45">
            <v>0</v>
          </cell>
          <cell r="D45">
            <v>0</v>
          </cell>
          <cell r="E45">
            <v>0</v>
          </cell>
          <cell r="F45">
            <v>3307</v>
          </cell>
          <cell r="G45" t="str">
            <v>BCSPP4187L</v>
          </cell>
          <cell r="H45" t="str">
            <v>NA</v>
          </cell>
          <cell r="I45">
            <v>45646</v>
          </cell>
          <cell r="J45" t="str">
            <v>MF0000087-1224</v>
          </cell>
          <cell r="K45" t="str">
            <v>Tusharkumar Bharatbhai Pandya</v>
          </cell>
          <cell r="L45">
            <v>9428490853</v>
          </cell>
          <cell r="M45" t="str">
            <v>tusharpandya90853@gmail.com</v>
          </cell>
          <cell r="N45" t="str">
            <v>tusharpandya@vakrangeeconnect.com</v>
          </cell>
          <cell r="O45" t="str">
            <v xml:space="preserve">Office No.-3, First floor, Shanvi Shopping centre, At- Borsad, TA-Borsad, Dist- Anand Gujarat 388540
</v>
          </cell>
        </row>
        <row r="46">
          <cell r="A46" t="str">
            <v>MF0000088</v>
          </cell>
          <cell r="B46">
            <v>9771</v>
          </cell>
          <cell r="C46">
            <v>0</v>
          </cell>
          <cell r="D46">
            <v>0</v>
          </cell>
          <cell r="E46">
            <v>0</v>
          </cell>
          <cell r="F46">
            <v>9771</v>
          </cell>
          <cell r="G46" t="str">
            <v>AABCY52998</v>
          </cell>
          <cell r="H46" t="str">
            <v>NA</v>
          </cell>
          <cell r="I46">
            <v>45646</v>
          </cell>
          <cell r="J46" t="str">
            <v>MF0000088-1224</v>
          </cell>
          <cell r="K46" t="str">
            <v>Yashtech Solution Private Limited</v>
          </cell>
          <cell r="L46">
            <v>8650916885</v>
          </cell>
          <cell r="M46" t="str">
            <v>yashpalsingh1550@gmail.com</v>
          </cell>
          <cell r="N46" t="str">
            <v>yashtechsolution@vakrangeeconnect.com</v>
          </cell>
          <cell r="O46" t="str">
            <v>Bye pass Bah Road, Fatehabad,Fatehabad, Agra, Uttar Pradesh 283111</v>
          </cell>
        </row>
        <row r="47">
          <cell r="A47" t="str">
            <v>MF0000098</v>
          </cell>
          <cell r="B47">
            <v>387</v>
          </cell>
          <cell r="C47">
            <v>0</v>
          </cell>
          <cell r="D47">
            <v>0</v>
          </cell>
          <cell r="E47">
            <v>0</v>
          </cell>
          <cell r="F47">
            <v>387</v>
          </cell>
          <cell r="G47" t="str">
            <v>BUNPV4990G</v>
          </cell>
          <cell r="H47" t="str">
            <v>NA</v>
          </cell>
          <cell r="I47">
            <v>45646</v>
          </cell>
          <cell r="J47" t="str">
            <v>MF0000098-1224</v>
          </cell>
          <cell r="K47" t="str">
            <v>Vasantiben Vasava</v>
          </cell>
          <cell r="L47">
            <v>9574101060</v>
          </cell>
          <cell r="M47" t="str">
            <v>vasavadilipm@gmail.com</v>
          </cell>
          <cell r="N47" t="str">
            <v>vasantibenvasava@vakrangeeconnect.com</v>
          </cell>
          <cell r="O47" t="str">
            <v>229, tekra faliyu kevdi, kevdi, dediapada, Aambavadi, Dediapada, Narmada, Gujarat, 393040</v>
          </cell>
        </row>
        <row r="48">
          <cell r="A48" t="str">
            <v>MF0000099</v>
          </cell>
          <cell r="B48">
            <v>56366</v>
          </cell>
          <cell r="C48">
            <v>0</v>
          </cell>
          <cell r="D48">
            <v>0</v>
          </cell>
          <cell r="E48">
            <v>0</v>
          </cell>
          <cell r="F48">
            <v>56366</v>
          </cell>
          <cell r="G48" t="str">
            <v>BPXPC7595D</v>
          </cell>
          <cell r="H48" t="str">
            <v>NA</v>
          </cell>
          <cell r="I48">
            <v>45646</v>
          </cell>
          <cell r="J48" t="str">
            <v>MF0000099-1224</v>
          </cell>
          <cell r="K48" t="str">
            <v>Jay Prakash Chaudhary</v>
          </cell>
          <cell r="L48">
            <v>8737905734</v>
          </cell>
          <cell r="M48" t="str">
            <v>jp9797750@gmail.com</v>
          </cell>
          <cell r="N48" t="str">
            <v>jayprakashchaudhary@vakrangeeconnect.com</v>
          </cell>
          <cell r="O48" t="str">
            <v>19, Sadhopur urf rampur, sadhopur PO-Reotipur, Ghazipur, Uttar Pradesh 232328</v>
          </cell>
        </row>
        <row r="49">
          <cell r="A49" t="str">
            <v>MF0000093</v>
          </cell>
          <cell r="B49">
            <v>8464</v>
          </cell>
          <cell r="C49">
            <v>1524</v>
          </cell>
          <cell r="D49">
            <v>0</v>
          </cell>
          <cell r="E49">
            <v>0</v>
          </cell>
          <cell r="F49">
            <v>9988</v>
          </cell>
          <cell r="G49" t="str">
            <v>BLGPG5242J</v>
          </cell>
          <cell r="H49" t="str">
            <v>23BLGPG5242J1ZA</v>
          </cell>
          <cell r="I49">
            <v>45646</v>
          </cell>
          <cell r="J49" t="str">
            <v>MF0000093-1224</v>
          </cell>
          <cell r="K49" t="str">
            <v>Vijay Gupta</v>
          </cell>
          <cell r="L49">
            <v>8085438843</v>
          </cell>
          <cell r="M49" t="str">
            <v>vk438843@gmail.com</v>
          </cell>
          <cell r="N49" t="str">
            <v>vijaygupta@vakrangeeconnect.com</v>
          </cell>
          <cell r="O49" t="str">
            <v>New Bus Stand road,near union bank of india,bansager ,Rewa ,MP 486001</v>
          </cell>
        </row>
        <row r="50">
          <cell r="A50" t="str">
            <v>MF0000100</v>
          </cell>
          <cell r="B50">
            <v>115592</v>
          </cell>
          <cell r="C50">
            <v>0</v>
          </cell>
          <cell r="D50">
            <v>0</v>
          </cell>
          <cell r="E50">
            <v>0</v>
          </cell>
          <cell r="F50">
            <v>115592</v>
          </cell>
          <cell r="G50" t="str">
            <v>AAPFH1319C</v>
          </cell>
          <cell r="H50" t="str">
            <v>NA</v>
          </cell>
          <cell r="I50">
            <v>45646</v>
          </cell>
          <cell r="J50" t="str">
            <v>MF0000100-1224</v>
          </cell>
          <cell r="K50" t="str">
            <v>Helplink Infotech</v>
          </cell>
          <cell r="L50">
            <v>9918873344</v>
          </cell>
          <cell r="M50" t="str">
            <v>helplinkinfotech@gmail.com</v>
          </cell>
          <cell r="N50" t="str">
            <v>helplinkinfotech@vakrangeeconnect.com</v>
          </cell>
          <cell r="O50" t="str">
            <v>Vill Barnapur Jagdishpur, Post rasulpur Nandalal Tahsil sagari, Rasulpur Nandalal, Rasulpur nandalal Azamgarh Uttar Pradesh 276139</v>
          </cell>
        </row>
        <row r="51">
          <cell r="A51" t="str">
            <v>MF0000101</v>
          </cell>
          <cell r="B51">
            <v>5591</v>
          </cell>
          <cell r="C51">
            <v>1006</v>
          </cell>
          <cell r="D51">
            <v>0</v>
          </cell>
          <cell r="E51">
            <v>0</v>
          </cell>
          <cell r="F51">
            <v>6597</v>
          </cell>
          <cell r="G51" t="str">
            <v>LPFPK9042D</v>
          </cell>
          <cell r="H51" t="str">
            <v>10LPFPK9042D1Z3</v>
          </cell>
          <cell r="I51">
            <v>45646</v>
          </cell>
          <cell r="J51" t="str">
            <v>MF0000101-1224</v>
          </cell>
          <cell r="K51" t="str">
            <v>Cashhpay Digital</v>
          </cell>
          <cell r="L51">
            <v>8407040254</v>
          </cell>
          <cell r="M51" t="str">
            <v>cashhpaydijital@gmail.com</v>
          </cell>
          <cell r="N51" t="str">
            <v>cashhpaydigital1@vakrangeeconnect.com</v>
          </cell>
          <cell r="O51" t="str">
            <v>Ashiyana Veen Complex Association, Chanakya Vihar Colony, Zero Mile Dist, Bhagalpur - 813210</v>
          </cell>
        </row>
        <row r="52">
          <cell r="A52" t="str">
            <v>MF0000103</v>
          </cell>
          <cell r="B52">
            <v>6770</v>
          </cell>
          <cell r="C52">
            <v>1219</v>
          </cell>
          <cell r="D52">
            <v>0</v>
          </cell>
          <cell r="E52">
            <v>0</v>
          </cell>
          <cell r="F52">
            <v>7989</v>
          </cell>
          <cell r="G52" t="str">
            <v>AMOPB3369D</v>
          </cell>
          <cell r="H52" t="str">
            <v>05AMOPB3369D1Z9</v>
          </cell>
          <cell r="I52">
            <v>45646</v>
          </cell>
          <cell r="J52" t="str">
            <v>MF0000103-1224</v>
          </cell>
          <cell r="K52" t="str">
            <v>Amba Dutt Bhatt</v>
          </cell>
          <cell r="L52">
            <v>7500705521</v>
          </cell>
          <cell r="M52" t="str">
            <v>ambadutt1307@gmail.com</v>
          </cell>
          <cell r="N52" t="str">
            <v>ambabhatt@vakrangeeconnect.com</v>
          </cell>
          <cell r="O52" t="str">
            <v>Vakrangee Kendra near Punjab National Bank , ward no 2, Tanakpur Champawat,,Uttarakhand-262309</v>
          </cell>
        </row>
        <row r="53">
          <cell r="A53" t="str">
            <v>MF0000104</v>
          </cell>
          <cell r="B53">
            <v>18925</v>
          </cell>
          <cell r="C53">
            <v>0</v>
          </cell>
          <cell r="D53">
            <v>1703</v>
          </cell>
          <cell r="E53">
            <v>1703</v>
          </cell>
          <cell r="F53">
            <v>22331</v>
          </cell>
          <cell r="G53" t="str">
            <v>ALTPL6883A</v>
          </cell>
          <cell r="H53" t="str">
            <v>27ALTPL6883A1ZN</v>
          </cell>
          <cell r="I53">
            <v>45646</v>
          </cell>
          <cell r="J53" t="str">
            <v>MF0000104-1224</v>
          </cell>
          <cell r="K53" t="str">
            <v>Navtej Commercial Corporation</v>
          </cell>
          <cell r="L53">
            <v>7768961616</v>
          </cell>
          <cell r="M53" t="str">
            <v>navtejvakrangee@gmail.com</v>
          </cell>
          <cell r="N53" t="str">
            <v xml:space="preserve"> navtejcc@vakrangeeconnect.com</v>
          </cell>
          <cell r="O53" t="str">
            <v>Lonare complex , dahegaon road, khaperkheda, nagpur, Maharashtra -441102</v>
          </cell>
        </row>
        <row r="54">
          <cell r="A54" t="str">
            <v>MF0000105</v>
          </cell>
          <cell r="B54">
            <v>12599</v>
          </cell>
          <cell r="C54">
            <v>0</v>
          </cell>
          <cell r="D54">
            <v>0</v>
          </cell>
          <cell r="E54">
            <v>0</v>
          </cell>
          <cell r="F54">
            <v>12599</v>
          </cell>
          <cell r="G54" t="str">
            <v>ERRPK0829R</v>
          </cell>
          <cell r="H54" t="str">
            <v>NA</v>
          </cell>
          <cell r="I54">
            <v>45646</v>
          </cell>
          <cell r="J54" t="str">
            <v>MF0000105-1224</v>
          </cell>
          <cell r="K54" t="str">
            <v>Yogesh Uttamrao Kale</v>
          </cell>
          <cell r="L54">
            <v>9766990657</v>
          </cell>
          <cell r="M54" t="str">
            <v>ykale982@gmail.com</v>
          </cell>
          <cell r="N54" t="str">
            <v>yogeshkale@vakrangeeconnect.com</v>
          </cell>
          <cell r="O54" t="str">
            <v>Viraj multi services,
 Patil complex, Shop Number.1,   vivekanand chowk , NANDED ROAD, Latur-  413544</v>
          </cell>
        </row>
        <row r="55">
          <cell r="A55" t="str">
            <v>MF0000106</v>
          </cell>
          <cell r="B55">
            <v>1396</v>
          </cell>
          <cell r="C55">
            <v>251</v>
          </cell>
          <cell r="D55">
            <v>0</v>
          </cell>
          <cell r="E55">
            <v>0</v>
          </cell>
          <cell r="F55">
            <v>1647</v>
          </cell>
          <cell r="G55" t="str">
            <v>EXBPM6405D</v>
          </cell>
          <cell r="H55" t="str">
            <v>10EXBPM6405D1Z3</v>
          </cell>
          <cell r="I55">
            <v>45646</v>
          </cell>
          <cell r="J55" t="str">
            <v>MF0000106-1224</v>
          </cell>
          <cell r="K55" t="str">
            <v>Mushfique Mahmood</v>
          </cell>
          <cell r="L55">
            <v>7808240016</v>
          </cell>
          <cell r="M55" t="str">
            <v>mdk5934@gmail.com</v>
          </cell>
          <cell r="N55" t="str">
            <v>mushfiquemahmood@vakrangeeconnect.com</v>
          </cell>
          <cell r="O55" t="str">
            <v>Mahmood Alam,Sarean Narind, Gopalganj, Bihar-841405</v>
          </cell>
        </row>
        <row r="56">
          <cell r="A56" t="str">
            <v>MF0000107</v>
          </cell>
          <cell r="B56">
            <v>5347</v>
          </cell>
          <cell r="C56">
            <v>0</v>
          </cell>
          <cell r="D56">
            <v>0</v>
          </cell>
          <cell r="E56">
            <v>0</v>
          </cell>
          <cell r="F56">
            <v>5347</v>
          </cell>
          <cell r="G56" t="str">
            <v>CHXPP8032K</v>
          </cell>
          <cell r="H56" t="str">
            <v>NA</v>
          </cell>
          <cell r="I56">
            <v>45646</v>
          </cell>
          <cell r="J56" t="str">
            <v>MF0000107-1224</v>
          </cell>
          <cell r="K56" t="str">
            <v>Safvan Ismailbhai Patel</v>
          </cell>
          <cell r="L56">
            <v>9624342111</v>
          </cell>
          <cell r="M56" t="str">
            <v>patelsaif36@gmail.com</v>
          </cell>
          <cell r="N56" t="str">
            <v>safvanpatel@vakrangeeconnect.com</v>
          </cell>
          <cell r="O56" t="str">
            <v>01-02,  Vakrangee kendra, delux shoping centre, Opposite ST depo, behind jodhpur sweets, Jambusar 392150</v>
          </cell>
        </row>
        <row r="57">
          <cell r="A57" t="str">
            <v>MF0000108</v>
          </cell>
          <cell r="B57">
            <v>1171</v>
          </cell>
          <cell r="C57">
            <v>211</v>
          </cell>
          <cell r="D57">
            <v>0</v>
          </cell>
          <cell r="E57">
            <v>0</v>
          </cell>
          <cell r="F57">
            <v>1382</v>
          </cell>
          <cell r="G57" t="str">
            <v>HUYPS3459G</v>
          </cell>
          <cell r="H57" t="str">
            <v>23HUYPS3459G1ZS</v>
          </cell>
          <cell r="I57">
            <v>45646</v>
          </cell>
          <cell r="J57" t="str">
            <v>MF0000108-1224</v>
          </cell>
          <cell r="K57" t="str">
            <v>Bishnu Jan Sewa Center (Vakrangee Kendra)</v>
          </cell>
          <cell r="L57">
            <v>7697779947</v>
          </cell>
          <cell r="M57" t="str">
            <v>vishnubohare1996@gmail.com</v>
          </cell>
          <cell r="N57" t="str">
            <v>bishnusharma@vakrangeeconnect.com</v>
          </cell>
          <cell r="O57" t="str">
            <v>central bank kiosk,  ahroli , Kali ater Bhind, Madhya Pradesh 477111</v>
          </cell>
        </row>
        <row r="58">
          <cell r="A58" t="str">
            <v>MF0000109</v>
          </cell>
          <cell r="B58">
            <v>19</v>
          </cell>
          <cell r="C58">
            <v>3</v>
          </cell>
          <cell r="D58">
            <v>0</v>
          </cell>
          <cell r="E58">
            <v>0</v>
          </cell>
          <cell r="F58">
            <v>22</v>
          </cell>
          <cell r="G58" t="str">
            <v>EAGPS9418N</v>
          </cell>
          <cell r="H58" t="str">
            <v>19EAGPS9418N2ZO</v>
          </cell>
          <cell r="I58">
            <v>45646</v>
          </cell>
          <cell r="J58" t="str">
            <v>MF0000109-1224</v>
          </cell>
          <cell r="K58" t="str">
            <v>Supratim Sahu</v>
          </cell>
          <cell r="L58">
            <v>9735270739</v>
          </cell>
          <cell r="M58" t="str">
            <v>supratim.sahu231@gmail.com</v>
          </cell>
          <cell r="N58" t="str">
            <v>supratimsahu@vakrangeeconnect.com</v>
          </cell>
          <cell r="O58" t="str">
            <v>Vill- Nayagram, PO- Chandri, PS-Jhargram Pin-721503, West Bengal</v>
          </cell>
        </row>
        <row r="59">
          <cell r="A59" t="str">
            <v>MF0000110</v>
          </cell>
          <cell r="B59">
            <v>1591</v>
          </cell>
          <cell r="C59">
            <v>286</v>
          </cell>
          <cell r="D59">
            <v>0</v>
          </cell>
          <cell r="E59">
            <v>0</v>
          </cell>
          <cell r="F59">
            <v>1877</v>
          </cell>
          <cell r="G59" t="str">
            <v>ADHPT4312J</v>
          </cell>
          <cell r="H59" t="str">
            <v>23ADHPT4312J1ZL</v>
          </cell>
          <cell r="I59">
            <v>45646</v>
          </cell>
          <cell r="J59" t="str">
            <v>MF0000110-1224</v>
          </cell>
          <cell r="K59" t="str">
            <v>Anand Tiwari</v>
          </cell>
          <cell r="L59">
            <v>7987954759</v>
          </cell>
          <cell r="M59" t="str">
            <v>anandktiwari1@gmail.com</v>
          </cell>
          <cell r="N59" t="str">
            <v>anandtiwari1@vakrangeeconnect.com</v>
          </cell>
          <cell r="O59" t="str">
            <v>Hall FO-10,First Floor, Satellite Plaza, Ayodhya Nagar, Bhopal, MP 462041.</v>
          </cell>
        </row>
        <row r="60">
          <cell r="A60" t="str">
            <v>MF0000111</v>
          </cell>
          <cell r="B60">
            <v>141</v>
          </cell>
          <cell r="C60">
            <v>0</v>
          </cell>
          <cell r="D60">
            <v>0</v>
          </cell>
          <cell r="E60">
            <v>0</v>
          </cell>
          <cell r="F60">
            <v>141</v>
          </cell>
          <cell r="G60" t="str">
            <v>ALPPC3696L</v>
          </cell>
          <cell r="H60" t="str">
            <v>NA</v>
          </cell>
          <cell r="I60">
            <v>45646</v>
          </cell>
          <cell r="J60" t="str">
            <v>MF0000111-1224</v>
          </cell>
          <cell r="K60" t="str">
            <v>Chirag Chhajed</v>
          </cell>
          <cell r="L60">
            <v>9039143777</v>
          </cell>
          <cell r="M60" t="str">
            <v>drchirag.bhms@gmail.com</v>
          </cell>
          <cell r="N60" t="str">
            <v>chiragchhajed@vakrangeeconnect.com</v>
          </cell>
          <cell r="O60" t="str">
            <v>Ward Number 29, 24, Gandhi Colony, Jaora, Ratlam, Madhya Pradesh 457226</v>
          </cell>
        </row>
        <row r="61">
          <cell r="A61" t="str">
            <v>MF0000113</v>
          </cell>
          <cell r="B61">
            <v>1876</v>
          </cell>
          <cell r="C61">
            <v>0</v>
          </cell>
          <cell r="D61">
            <v>0</v>
          </cell>
          <cell r="E61">
            <v>0</v>
          </cell>
          <cell r="F61">
            <v>1876</v>
          </cell>
          <cell r="G61" t="str">
            <v>ARUPK5131H</v>
          </cell>
          <cell r="H61" t="str">
            <v>NA</v>
          </cell>
          <cell r="I61">
            <v>45646</v>
          </cell>
          <cell r="J61" t="str">
            <v>MF0000113-1224</v>
          </cell>
          <cell r="K61" t="str">
            <v>Rajesh Kothadiya</v>
          </cell>
          <cell r="L61">
            <v>9844444394</v>
          </cell>
          <cell r="M61" t="str">
            <v>paraskothadiya@rediffmail.com</v>
          </cell>
          <cell r="N61" t="str">
            <v>rajeshkothadiya@vakrangeeconnect.com</v>
          </cell>
          <cell r="O61" t="str">
            <v>3158/1936, Joshi Galli, Nippani (Rural), Belgaum, Nipani, Karnataka-591237</v>
          </cell>
        </row>
        <row r="62">
          <cell r="A62" t="str">
            <v>MF0000116</v>
          </cell>
          <cell r="B62">
            <v>185</v>
          </cell>
          <cell r="C62">
            <v>33</v>
          </cell>
          <cell r="D62">
            <v>0</v>
          </cell>
          <cell r="E62">
            <v>0</v>
          </cell>
          <cell r="F62">
            <v>218</v>
          </cell>
          <cell r="G62" t="str">
            <v>AEEPJ3772L</v>
          </cell>
          <cell r="H62" t="str">
            <v>23AEEPJ3772L2ZD</v>
          </cell>
          <cell r="I62">
            <v>45646</v>
          </cell>
          <cell r="J62" t="str">
            <v>MF0000116-1224</v>
          </cell>
          <cell r="K62" t="str">
            <v>Lakshya Finance</v>
          </cell>
          <cell r="L62">
            <v>9752266408</v>
          </cell>
          <cell r="M62" t="str">
            <v>gwlsangeetaadvertisers@gmail.com</v>
          </cell>
          <cell r="N62" t="str">
            <v>sangeetajagtap1@vakrangeeconnect.com</v>
          </cell>
          <cell r="O62" t="str">
            <v>Pramod Jagtap, Sangeeta Advertiger Naugaja Road, D.D. Moll Shinde Ki Chhawani Lashkar, Gird Gwalior, Madhya Pradesh. 474001</v>
          </cell>
        </row>
        <row r="63">
          <cell r="A63" t="str">
            <v>MF0000118</v>
          </cell>
          <cell r="B63">
            <v>3314</v>
          </cell>
          <cell r="C63">
            <v>597</v>
          </cell>
          <cell r="D63">
            <v>0</v>
          </cell>
          <cell r="E63">
            <v>0</v>
          </cell>
          <cell r="F63">
            <v>3911</v>
          </cell>
          <cell r="G63" t="str">
            <v>CPTPP8416H</v>
          </cell>
          <cell r="H63" t="str">
            <v>23CPTPP8416HIZE</v>
          </cell>
          <cell r="I63">
            <v>45646</v>
          </cell>
          <cell r="J63" t="str">
            <v>MF0000118-1224</v>
          </cell>
          <cell r="K63" t="str">
            <v>Deepak Puri</v>
          </cell>
          <cell r="L63">
            <v>9669167550</v>
          </cell>
          <cell r="M63" t="str">
            <v>deedeepakgoswami@gmail.com</v>
          </cell>
          <cell r="N63" t="str">
            <v>deepakpuri@vakrangeeconnect.com</v>
          </cell>
          <cell r="O63" t="str">
            <v>Hospital chouraha near by pragya dham colony section A 1 Melkheda teh shamgarh dist mandsaur pin 458883</v>
          </cell>
        </row>
        <row r="64">
          <cell r="A64" t="str">
            <v>MF0000119</v>
          </cell>
          <cell r="B64">
            <v>127</v>
          </cell>
          <cell r="C64">
            <v>23</v>
          </cell>
          <cell r="D64">
            <v>0</v>
          </cell>
          <cell r="E64">
            <v>0</v>
          </cell>
          <cell r="F64">
            <v>150</v>
          </cell>
          <cell r="G64" t="str">
            <v>ABAFB5793Q</v>
          </cell>
          <cell r="H64" t="str">
            <v>07ABAFB5793Q1ZS</v>
          </cell>
          <cell r="I64">
            <v>45646</v>
          </cell>
          <cell r="J64" t="str">
            <v>MF0000119-1224</v>
          </cell>
          <cell r="K64" t="str">
            <v>Bizzer Trade Llp</v>
          </cell>
          <cell r="L64">
            <v>7827078755</v>
          </cell>
          <cell r="M64" t="str">
            <v>bizzertrade@gmail.com</v>
          </cell>
          <cell r="N64" t="str">
            <v>bizzertrade@vakrangeeconnect.com</v>
          </cell>
          <cell r="O64" t="str">
            <v>Kalyan Singh, House No-30, Gali No-2, Meethapur Extn Part-3, Badarpur, South Delhi, Delhi, 110044</v>
          </cell>
        </row>
        <row r="65">
          <cell r="A65" t="str">
            <v>MF0000121</v>
          </cell>
          <cell r="B65">
            <v>48880</v>
          </cell>
          <cell r="C65">
            <v>0</v>
          </cell>
          <cell r="D65">
            <v>0</v>
          </cell>
          <cell r="E65">
            <v>0</v>
          </cell>
          <cell r="F65">
            <v>48880</v>
          </cell>
          <cell r="G65" t="str">
            <v>DNXPP3148B</v>
          </cell>
          <cell r="H65" t="str">
            <v>NA</v>
          </cell>
          <cell r="I65">
            <v>45646</v>
          </cell>
          <cell r="J65" t="str">
            <v>MF0000121-1224</v>
          </cell>
          <cell r="K65" t="str">
            <v>Mula Ram Pooniyan</v>
          </cell>
          <cell r="L65">
            <v>9001904244</v>
          </cell>
          <cell r="M65" t="str">
            <v>mularampooniyan@gmail.com</v>
          </cell>
          <cell r="N65" t="str">
            <v>mularampooniyan@vakrangeeconnect.com</v>
          </cell>
          <cell r="O65" t="str">
            <v>90 puniya ka mohalla, dhatiyad, Rajod, Nagaur, Rajasthan, 341023</v>
          </cell>
        </row>
        <row r="66">
          <cell r="A66" t="str">
            <v>MF0000124</v>
          </cell>
          <cell r="B66">
            <v>4076</v>
          </cell>
          <cell r="C66">
            <v>0</v>
          </cell>
          <cell r="D66">
            <v>0</v>
          </cell>
          <cell r="E66">
            <v>0</v>
          </cell>
          <cell r="F66">
            <v>4076</v>
          </cell>
          <cell r="G66" t="str">
            <v>AUOPP2831Q</v>
          </cell>
          <cell r="H66" t="str">
            <v>NA</v>
          </cell>
          <cell r="I66">
            <v>45646</v>
          </cell>
          <cell r="J66" t="str">
            <v>MF0000124-1224</v>
          </cell>
          <cell r="K66" t="str">
            <v>Surajkumar Pandey</v>
          </cell>
          <cell r="L66">
            <v>8530004381</v>
          </cell>
          <cell r="M66" t="str">
            <v>surajinway@gmail.com</v>
          </cell>
          <cell r="N66" t="str">
            <v>surajkumarpandey@vakrangeeconnect.com</v>
          </cell>
          <cell r="O66" t="str">
            <v>Sonal Services 103 Satkar Complex Near SBI Bank Kadodara Palsana Surat 394327</v>
          </cell>
        </row>
        <row r="67">
          <cell r="A67" t="str">
            <v>MF0000126</v>
          </cell>
          <cell r="B67">
            <v>11629</v>
          </cell>
          <cell r="C67">
            <v>0</v>
          </cell>
          <cell r="D67">
            <v>0</v>
          </cell>
          <cell r="E67">
            <v>0</v>
          </cell>
          <cell r="F67">
            <v>11629</v>
          </cell>
          <cell r="G67" t="str">
            <v>AVUPT0968M</v>
          </cell>
          <cell r="H67" t="str">
            <v>NA</v>
          </cell>
          <cell r="I67">
            <v>45646</v>
          </cell>
          <cell r="J67" t="str">
            <v>MF0000126-1224</v>
          </cell>
          <cell r="K67" t="str">
            <v>Manish Turk</v>
          </cell>
          <cell r="L67">
            <v>9255558056</v>
          </cell>
          <cell r="M67" t="str">
            <v>mror80m@gmail.com</v>
          </cell>
          <cell r="N67" t="str">
            <v>manishturk@vakrangeeconnect.com</v>
          </cell>
          <cell r="O67" t="str">
            <v>Durga Colony Road Gali No 24 Near Kirpal Asram Haryana 132001</v>
          </cell>
        </row>
        <row r="68">
          <cell r="A68" t="str">
            <v>MF0000128</v>
          </cell>
          <cell r="B68">
            <v>12329</v>
          </cell>
          <cell r="C68">
            <v>0</v>
          </cell>
          <cell r="D68">
            <v>0</v>
          </cell>
          <cell r="E68">
            <v>0</v>
          </cell>
          <cell r="F68">
            <v>12329</v>
          </cell>
          <cell r="G68" t="str">
            <v>BBOPK3640Q</v>
          </cell>
          <cell r="H68" t="str">
            <v>NA</v>
          </cell>
          <cell r="I68">
            <v>45646</v>
          </cell>
          <cell r="J68" t="str">
            <v>MF0000128-1224</v>
          </cell>
          <cell r="K68" t="str">
            <v>Anushree Enterprises</v>
          </cell>
          <cell r="L68">
            <v>8007164924</v>
          </cell>
          <cell r="M68" t="str">
            <v>kalepravin901@gmail.com</v>
          </cell>
          <cell r="N68" t="str">
            <v>anushreeenterprises@vakrangeeconnect.com</v>
          </cell>
          <cell r="O68" t="str">
            <v>Sarola Kasar, Ahmadnagar, Maharashtra 414005</v>
          </cell>
        </row>
        <row r="69">
          <cell r="A69" t="str">
            <v>MF0000129</v>
          </cell>
          <cell r="B69">
            <v>464</v>
          </cell>
          <cell r="C69">
            <v>0</v>
          </cell>
          <cell r="D69">
            <v>0</v>
          </cell>
          <cell r="E69">
            <v>0</v>
          </cell>
          <cell r="F69">
            <v>464</v>
          </cell>
          <cell r="G69" t="str">
            <v>ASUPC8773G</v>
          </cell>
          <cell r="H69" t="str">
            <v>NA</v>
          </cell>
          <cell r="I69">
            <v>45646</v>
          </cell>
          <cell r="J69" t="str">
            <v>MF0000129-1224</v>
          </cell>
          <cell r="K69" t="str">
            <v>Sunkuru Chintamani</v>
          </cell>
          <cell r="L69">
            <v>9938847929</v>
          </cell>
          <cell r="M69" t="str">
            <v>sunkuru.chintamani1989@gmail.com</v>
          </cell>
          <cell r="N69" t="str">
            <v>sunkuruchintamani@vakrangeeconnect.com</v>
          </cell>
          <cell r="O69" t="str">
            <v>S/O Late Sunkuru Sauraeya ., SILLA Street , P.S –k . Nuapada, Ganjam, Odisha - 761011 near vakrangee Atm</v>
          </cell>
        </row>
        <row r="70">
          <cell r="A70" t="str">
            <v>MF0000131</v>
          </cell>
          <cell r="B70">
            <v>53</v>
          </cell>
          <cell r="C70">
            <v>10</v>
          </cell>
          <cell r="D70">
            <v>0</v>
          </cell>
          <cell r="E70">
            <v>0</v>
          </cell>
          <cell r="F70">
            <v>63</v>
          </cell>
          <cell r="G70" t="str">
            <v>CEGPM3453R</v>
          </cell>
          <cell r="H70" t="str">
            <v>22CEGPM3453R1Z3</v>
          </cell>
          <cell r="I70">
            <v>45646</v>
          </cell>
          <cell r="J70" t="str">
            <v>MF0000131-1224</v>
          </cell>
          <cell r="K70" t="str">
            <v>Ashish Minj</v>
          </cell>
          <cell r="L70">
            <v>9165566556</v>
          </cell>
          <cell r="M70" t="str">
            <v>ashishminj133@gmail.com</v>
          </cell>
          <cell r="N70" t="str">
            <v>ashishminj@vakrangeeconnect.com</v>
          </cell>
          <cell r="O70" t="str">
            <v>Pandripani, Farsabahar, Jashpur, Chhattisgarh, 496242</v>
          </cell>
        </row>
        <row r="71">
          <cell r="A71" t="str">
            <v>MF0000132</v>
          </cell>
          <cell r="B71">
            <v>870</v>
          </cell>
          <cell r="C71">
            <v>157</v>
          </cell>
          <cell r="D71">
            <v>0</v>
          </cell>
          <cell r="E71">
            <v>0</v>
          </cell>
          <cell r="F71">
            <v>1027</v>
          </cell>
          <cell r="G71" t="str">
            <v>AREPC2054K</v>
          </cell>
          <cell r="H71" t="str">
            <v>19AREPC2054KIZW</v>
          </cell>
          <cell r="I71">
            <v>45646</v>
          </cell>
          <cell r="J71" t="str">
            <v>MF0000132-1224</v>
          </cell>
          <cell r="K71" t="str">
            <v>Vedanta Services</v>
          </cell>
          <cell r="L71">
            <v>8653484711</v>
          </cell>
          <cell r="M71" t="str">
            <v>subirchowbey@gmail.com</v>
          </cell>
          <cell r="N71" t="str">
            <v>subirchowbey@vakrangeeconnect.com</v>
          </cell>
          <cell r="O71" t="str">
            <v>Bedanta chowbey, arra, Puruliya, West Bengal- 723121</v>
          </cell>
        </row>
        <row r="72">
          <cell r="A72" t="str">
            <v>MF0000134</v>
          </cell>
          <cell r="B72">
            <v>17202</v>
          </cell>
          <cell r="C72">
            <v>3096</v>
          </cell>
          <cell r="D72">
            <v>0</v>
          </cell>
          <cell r="E72">
            <v>0</v>
          </cell>
          <cell r="F72">
            <v>20298</v>
          </cell>
          <cell r="G72" t="str">
            <v>BHKPK5683B</v>
          </cell>
          <cell r="H72" t="str">
            <v>08BHKPK5683B1Z7</v>
          </cell>
          <cell r="I72">
            <v>45646</v>
          </cell>
          <cell r="J72" t="str">
            <v>MF0000134-1224</v>
          </cell>
          <cell r="K72" t="str">
            <v>Keshav Kumar</v>
          </cell>
          <cell r="L72">
            <v>7976434388</v>
          </cell>
          <cell r="M72" t="str">
            <v>k999.roj@gmail.com</v>
          </cell>
          <cell r="N72" t="str">
            <v>keshavkumar@vakrangeeconnect.com</v>
          </cell>
          <cell r="O72" t="str">
            <v>S/O Nihal Singh, 51, Vivekanand circle, Nijampur Mour, Rajota, khetri, Jhunjhunun Rajasthan -333503</v>
          </cell>
        </row>
        <row r="73">
          <cell r="A73" t="str">
            <v>MF0000135</v>
          </cell>
          <cell r="B73">
            <v>10930</v>
          </cell>
          <cell r="C73">
            <v>1967</v>
          </cell>
          <cell r="D73">
            <v>0</v>
          </cell>
          <cell r="E73">
            <v>0</v>
          </cell>
          <cell r="F73">
            <v>12897</v>
          </cell>
          <cell r="G73" t="str">
            <v>BHKPK5683B</v>
          </cell>
          <cell r="H73" t="str">
            <v>08BHKPK5683B1Z7</v>
          </cell>
          <cell r="I73">
            <v>45646</v>
          </cell>
          <cell r="J73" t="str">
            <v>MF0000135-1224</v>
          </cell>
          <cell r="K73" t="str">
            <v>Keshav Kumar</v>
          </cell>
          <cell r="L73">
            <v>7976434388</v>
          </cell>
          <cell r="M73" t="str">
            <v>k999.roj@gmail.com</v>
          </cell>
          <cell r="N73" t="str">
            <v>keshavkumar1@vakrangeeconnect.com</v>
          </cell>
          <cell r="O73" t="str">
            <v>S/O Nihal Singh, 51, Vivekanand circle, Nijampur Mour, Rajota, khetri, Jhunjhunun Rajasthan -333503</v>
          </cell>
        </row>
        <row r="74">
          <cell r="A74" t="str">
            <v>MF0000136</v>
          </cell>
          <cell r="B74">
            <v>163</v>
          </cell>
          <cell r="C74">
            <v>0</v>
          </cell>
          <cell r="D74">
            <v>0</v>
          </cell>
          <cell r="E74">
            <v>0</v>
          </cell>
          <cell r="F74">
            <v>163</v>
          </cell>
          <cell r="G74" t="str">
            <v>EPLPK4686E</v>
          </cell>
          <cell r="H74" t="str">
            <v>NA</v>
          </cell>
          <cell r="I74">
            <v>45646</v>
          </cell>
          <cell r="J74" t="str">
            <v>MF0000136-1224</v>
          </cell>
          <cell r="K74" t="str">
            <v>Aamir Khan</v>
          </cell>
          <cell r="L74">
            <v>9926900298</v>
          </cell>
          <cell r="M74" t="str">
            <v>aamirkhan10061989@gmail.com</v>
          </cell>
          <cell r="N74" t="str">
            <v>aamirkhan@vakrangeeconnect.com</v>
          </cell>
          <cell r="O74" t="str">
            <v>Hall- NO- 07, First Floor, Satelite Plaza,Ayodhya Nagar, Bhopal Mp 462041</v>
          </cell>
        </row>
        <row r="75">
          <cell r="A75" t="str">
            <v>MF0000138</v>
          </cell>
          <cell r="B75">
            <v>34565</v>
          </cell>
          <cell r="C75">
            <v>0</v>
          </cell>
          <cell r="D75">
            <v>0</v>
          </cell>
          <cell r="E75">
            <v>0</v>
          </cell>
          <cell r="F75">
            <v>34565</v>
          </cell>
          <cell r="G75" t="str">
            <v>BXVPJ4344K</v>
          </cell>
          <cell r="H75" t="str">
            <v>NA</v>
          </cell>
          <cell r="I75">
            <v>45646</v>
          </cell>
          <cell r="J75" t="str">
            <v>MF0000138-1224</v>
          </cell>
          <cell r="K75" t="str">
            <v>Arvind Jadhav</v>
          </cell>
          <cell r="L75">
            <v>9172720191</v>
          </cell>
          <cell r="M75" t="str">
            <v>are.vind143@gmail.com</v>
          </cell>
          <cell r="N75" t="str">
            <v>arvindjadhav@vakrangeeconnect.com</v>
          </cell>
          <cell r="O75" t="str">
            <v>Cidco Main Rd, CIDCO Colony, Nanded, Maharashtra 431603</v>
          </cell>
        </row>
        <row r="76">
          <cell r="A76" t="str">
            <v>MF0000140</v>
          </cell>
          <cell r="B76">
            <v>4659</v>
          </cell>
          <cell r="C76">
            <v>839</v>
          </cell>
          <cell r="D76">
            <v>0</v>
          </cell>
          <cell r="E76">
            <v>0</v>
          </cell>
          <cell r="F76">
            <v>5498</v>
          </cell>
          <cell r="G76" t="str">
            <v>EKAPS4157L</v>
          </cell>
          <cell r="H76" t="str">
            <v>08EKAPS4157L1ZN</v>
          </cell>
          <cell r="I76">
            <v>45646</v>
          </cell>
          <cell r="J76" t="str">
            <v>MF0000140-1224</v>
          </cell>
          <cell r="K76" t="str">
            <v>Sheetal Singh</v>
          </cell>
          <cell r="L76">
            <v>9785270246</v>
          </cell>
          <cell r="M76" t="str">
            <v>sheetaldagur2@gmail.com</v>
          </cell>
          <cell r="N76" t="str">
            <v>sheetalsingh@vakrangeeconnect.com</v>
          </cell>
          <cell r="O76" t="str">
            <v>Vakrangee Kendra Station Road Near PNB Bank Suroth, Teh Suroth Jila Karauli Rajasthan Pin 322252</v>
          </cell>
        </row>
        <row r="77">
          <cell r="A77" t="str">
            <v>MF0000144</v>
          </cell>
          <cell r="B77">
            <v>994</v>
          </cell>
          <cell r="C77">
            <v>0</v>
          </cell>
          <cell r="D77">
            <v>0</v>
          </cell>
          <cell r="E77">
            <v>0</v>
          </cell>
          <cell r="F77">
            <v>994</v>
          </cell>
          <cell r="G77" t="str">
            <v>CJKPJ5214Q</v>
          </cell>
          <cell r="H77" t="str">
            <v>NA</v>
          </cell>
          <cell r="I77">
            <v>45646</v>
          </cell>
          <cell r="J77" t="str">
            <v>MF0000144-1224</v>
          </cell>
          <cell r="K77" t="str">
            <v>Kamleshwar Enterprises</v>
          </cell>
          <cell r="L77">
            <v>9660909016</v>
          </cell>
          <cell r="M77" t="str">
            <v>rdjudaipur@gmail.com</v>
          </cell>
          <cell r="N77" t="str">
            <v>kamleshwarenterprises@vakrangeeconnect.com</v>
          </cell>
          <cell r="O77" t="str">
            <v xml:space="preserve">C/O Rahul Dev Joshi, Kolyari, Udaipur, Rajasthan - 313701 </v>
          </cell>
        </row>
        <row r="78">
          <cell r="A78" t="str">
            <v>MF0000149</v>
          </cell>
          <cell r="B78">
            <v>2898</v>
          </cell>
          <cell r="C78">
            <v>0</v>
          </cell>
          <cell r="D78">
            <v>0</v>
          </cell>
          <cell r="E78">
            <v>0</v>
          </cell>
          <cell r="F78">
            <v>2898</v>
          </cell>
          <cell r="G78" t="str">
            <v>DRLPK7095G</v>
          </cell>
          <cell r="H78" t="str">
            <v>NA</v>
          </cell>
          <cell r="I78">
            <v>45646</v>
          </cell>
          <cell r="J78" t="str">
            <v>MF0000149-1224</v>
          </cell>
          <cell r="K78" t="str">
            <v>Arun Kumar</v>
          </cell>
          <cell r="L78">
            <v>9915941986</v>
          </cell>
          <cell r="M78" t="str">
            <v>morpho786@gmail.com</v>
          </cell>
          <cell r="N78" t="str">
            <v>Arunkumar6@vakrangeeconnect.com</v>
          </cell>
          <cell r="O78" t="str">
            <v>Somnath Housing No. 1622, Tajpur Road, E W S Coloiony, Focal Poing Ludhiana 141010</v>
          </cell>
        </row>
        <row r="79">
          <cell r="A79" t="str">
            <v>MF0000150</v>
          </cell>
          <cell r="B79">
            <v>6001</v>
          </cell>
          <cell r="C79">
            <v>0</v>
          </cell>
          <cell r="D79">
            <v>0</v>
          </cell>
          <cell r="E79">
            <v>0</v>
          </cell>
          <cell r="F79">
            <v>6001</v>
          </cell>
          <cell r="G79" t="str">
            <v>DFSPK3478C</v>
          </cell>
          <cell r="H79" t="str">
            <v>NA</v>
          </cell>
          <cell r="I79">
            <v>45646</v>
          </cell>
          <cell r="J79" t="str">
            <v>MF0000150-1224</v>
          </cell>
          <cell r="K79" t="str">
            <v>Rinku Kumar</v>
          </cell>
          <cell r="L79">
            <v>8210919076</v>
          </cell>
          <cell r="M79" t="str">
            <v>rinkukumar390@gmail.com</v>
          </cell>
          <cell r="N79" t="str">
            <v>rinkukumar@vakrangeeconnect.com</v>
          </cell>
          <cell r="O79" t="str">
            <v>C/O: Late Arjun Prasad Gupta, Vill -  Dhobi Tola, Post- Chandwa, Chandwa, Latehar, Jharkhand - 829203</v>
          </cell>
        </row>
        <row r="80">
          <cell r="A80" t="str">
            <v>MF0000152</v>
          </cell>
          <cell r="B80">
            <v>187</v>
          </cell>
          <cell r="C80">
            <v>0</v>
          </cell>
          <cell r="D80">
            <v>0</v>
          </cell>
          <cell r="E80">
            <v>0</v>
          </cell>
          <cell r="F80">
            <v>187</v>
          </cell>
          <cell r="G80" t="str">
            <v>AVXPG1984F</v>
          </cell>
          <cell r="H80" t="str">
            <v>NA</v>
          </cell>
          <cell r="I80">
            <v>45646</v>
          </cell>
          <cell r="J80" t="str">
            <v>MF0000152-1224</v>
          </cell>
          <cell r="K80" t="str">
            <v>Rajesh Gupta</v>
          </cell>
          <cell r="L80">
            <v>9425168612</v>
          </cell>
          <cell r="M80" t="str">
            <v>guptatramg01@gmail.com</v>
          </cell>
          <cell r="N80" t="str">
            <v>rajeshgupta@vakrangeeconnect.com</v>
          </cell>
          <cell r="O80" t="str">
            <v>S/O:  Trilok Chnadra, 388, gram amgoan bada, tah Kareli, Amgaon, Narsinghpur, Madhya Pradesh, 487225</v>
          </cell>
        </row>
        <row r="81">
          <cell r="A81" t="str">
            <v>MF0000153</v>
          </cell>
          <cell r="B81">
            <v>94</v>
          </cell>
          <cell r="C81">
            <v>17</v>
          </cell>
          <cell r="D81">
            <v>0</v>
          </cell>
          <cell r="E81">
            <v>0</v>
          </cell>
          <cell r="F81">
            <v>111</v>
          </cell>
          <cell r="G81" t="str">
            <v>AMWPA9282G</v>
          </cell>
          <cell r="H81" t="str">
            <v>23AMWPA9282G1ZQ</v>
          </cell>
          <cell r="I81">
            <v>45646</v>
          </cell>
          <cell r="J81" t="str">
            <v>MF0000153-1224</v>
          </cell>
          <cell r="K81" t="str">
            <v>Abhilash Agrawal</v>
          </cell>
          <cell r="L81">
            <v>9425427151</v>
          </cell>
          <cell r="M81" t="str">
            <v>abhilash.agrawal2013@gmail.com</v>
          </cell>
          <cell r="N81" t="str">
            <v>abhilashagrawal@vakrangeeconnect.com</v>
          </cell>
          <cell r="O81" t="str">
            <v>Abhilash Agarwal, Shakti Traders Near Dundaseoni Police Station, Beside Road to Aaditya Medical Store Dundaseoni Seoni. Madhya Pradesh 480661</v>
          </cell>
        </row>
        <row r="82">
          <cell r="A82" t="str">
            <v>MF0000154</v>
          </cell>
          <cell r="B82">
            <v>891</v>
          </cell>
          <cell r="C82">
            <v>160</v>
          </cell>
          <cell r="D82">
            <v>0</v>
          </cell>
          <cell r="E82">
            <v>0</v>
          </cell>
          <cell r="F82">
            <v>1051</v>
          </cell>
          <cell r="G82" t="str">
            <v>BILPB7373P</v>
          </cell>
          <cell r="H82" t="str">
            <v>06BILPB7373P1ZO</v>
          </cell>
          <cell r="I82">
            <v>45646</v>
          </cell>
          <cell r="J82" t="str">
            <v>MF0000154-1224</v>
          </cell>
          <cell r="K82" t="str">
            <v>Neeraj Bhardwaj</v>
          </cell>
          <cell r="L82">
            <v>8059993593</v>
          </cell>
          <cell r="M82" t="str">
            <v>dk31666@gmail.com</v>
          </cell>
          <cell r="N82" t="str">
            <v>neerajbhardwaj@vakrangeeconnect.com</v>
          </cell>
          <cell r="O82" t="str">
            <v>S/O Dinesh Bhardwaj , Khori (70), Rewari, Haryana 123101</v>
          </cell>
        </row>
        <row r="83">
          <cell r="A83" t="str">
            <v>MF0000155</v>
          </cell>
          <cell r="B83">
            <v>710</v>
          </cell>
          <cell r="C83">
            <v>128</v>
          </cell>
          <cell r="D83">
            <v>0</v>
          </cell>
          <cell r="E83">
            <v>0</v>
          </cell>
          <cell r="F83">
            <v>838</v>
          </cell>
          <cell r="G83" t="str">
            <v>ANYPC4614P</v>
          </cell>
          <cell r="H83" t="str">
            <v>09ANYPC4614P1Z9</v>
          </cell>
          <cell r="I83">
            <v>45646</v>
          </cell>
          <cell r="J83" t="str">
            <v>MF0000155-1224</v>
          </cell>
          <cell r="K83" t="str">
            <v>Jitendra Chakrawarti</v>
          </cell>
          <cell r="L83">
            <v>7985542039</v>
          </cell>
          <cell r="M83" t="str">
            <v>jitendrac1786@gmail.com</v>
          </cell>
          <cell r="N83" t="str">
            <v>jitendrachakrawarti@vakrangeeconnect.com</v>
          </cell>
          <cell r="O83" t="str">
            <v>S/O Rajkumar, Sarai Mohan, Azamgarh, Uttar Pradesh-276303</v>
          </cell>
        </row>
        <row r="84">
          <cell r="A84" t="str">
            <v>MF0000157</v>
          </cell>
          <cell r="B84">
            <v>155</v>
          </cell>
          <cell r="C84">
            <v>0</v>
          </cell>
          <cell r="D84">
            <v>0</v>
          </cell>
          <cell r="E84">
            <v>0</v>
          </cell>
          <cell r="F84">
            <v>155</v>
          </cell>
          <cell r="G84" t="str">
            <v>BGXPK1465K</v>
          </cell>
          <cell r="H84" t="str">
            <v>NA</v>
          </cell>
          <cell r="I84">
            <v>45646</v>
          </cell>
          <cell r="J84" t="str">
            <v>MF0000157-1224</v>
          </cell>
          <cell r="K84" t="str">
            <v>Vishal Financial Services</v>
          </cell>
          <cell r="L84">
            <v>8989262624</v>
          </cell>
          <cell r="M84" t="str">
            <v>vishal.financialservicesujn@gmail.com</v>
          </cell>
          <cell r="N84" t="str">
            <v>vishalfinancialservices@vakrangeeconnect.com</v>
          </cell>
          <cell r="O84" t="str">
            <v>S/O Kachrulal Karada, Makan No. 150, Salakhedi, Salakhedi, Salakhedi, Salakhedi, Tarana, Ujjain, Madhya Pradesh, 456665</v>
          </cell>
        </row>
        <row r="85">
          <cell r="A85" t="str">
            <v>MF0000159</v>
          </cell>
          <cell r="B85">
            <v>4378</v>
          </cell>
          <cell r="C85">
            <v>0</v>
          </cell>
          <cell r="D85">
            <v>394</v>
          </cell>
          <cell r="E85">
            <v>394</v>
          </cell>
          <cell r="F85">
            <v>5166</v>
          </cell>
          <cell r="G85" t="str">
            <v>AHXPR8939F</v>
          </cell>
          <cell r="H85" t="str">
            <v>27AHXPR8939F1ZB</v>
          </cell>
          <cell r="I85">
            <v>45646</v>
          </cell>
          <cell r="J85" t="str">
            <v>MF0000159-1224</v>
          </cell>
          <cell r="K85" t="str">
            <v>Ankit Rameshchandra Rathi</v>
          </cell>
          <cell r="L85">
            <v>9136924302</v>
          </cell>
          <cell r="M85" t="str">
            <v>arrathi1987@gmail.com</v>
          </cell>
          <cell r="N85" t="str">
            <v>AnkitRathi@vakrangeeconnect.com</v>
          </cell>
          <cell r="O85" t="str">
            <v>Chandulal Chawl, 1st Floor Station Road Opp Dena Bank Bhayander West Thane Maharashtra 401101</v>
          </cell>
        </row>
        <row r="86">
          <cell r="A86" t="str">
            <v>MF0000160</v>
          </cell>
          <cell r="B86">
            <v>710</v>
          </cell>
          <cell r="C86">
            <v>0</v>
          </cell>
          <cell r="D86">
            <v>0</v>
          </cell>
          <cell r="E86">
            <v>0</v>
          </cell>
          <cell r="F86">
            <v>710</v>
          </cell>
          <cell r="G86" t="str">
            <v>AATHR5517A</v>
          </cell>
          <cell r="H86" t="str">
            <v>NA</v>
          </cell>
          <cell r="I86">
            <v>45646</v>
          </cell>
          <cell r="J86" t="str">
            <v>MF0000160-1224</v>
          </cell>
          <cell r="K86" t="str">
            <v>Rakesh Kumar Singh Huf</v>
          </cell>
          <cell r="L86">
            <v>7004177796</v>
          </cell>
          <cell r="M86" t="str">
            <v>rakeshsingh200887@gmail.com</v>
          </cell>
          <cell r="N86" t="str">
            <v>rakeshkumarsingh@vakrangeeconnect.com</v>
          </cell>
          <cell r="O86" t="str">
            <v>S/O Dharmnath Singh, Plot No-SSP-5, Laxmi Market, Sector-4/A, Bokaro Steel City ,Sector-IV, Bokaro, Jharkhand , 827004</v>
          </cell>
        </row>
        <row r="87">
          <cell r="A87" t="str">
            <v>MF0000161</v>
          </cell>
          <cell r="B87">
            <v>135</v>
          </cell>
          <cell r="C87">
            <v>0</v>
          </cell>
          <cell r="D87">
            <v>0</v>
          </cell>
          <cell r="E87">
            <v>0</v>
          </cell>
          <cell r="F87">
            <v>135</v>
          </cell>
          <cell r="G87" t="str">
            <v>FLGPK6491H</v>
          </cell>
          <cell r="H87" t="str">
            <v>NA</v>
          </cell>
          <cell r="I87">
            <v>45646</v>
          </cell>
          <cell r="J87" t="str">
            <v>MF0000161-1224</v>
          </cell>
          <cell r="K87" t="str">
            <v>Sujit Kumar</v>
          </cell>
          <cell r="L87">
            <v>7258855096</v>
          </cell>
          <cell r="M87" t="str">
            <v>sujitnaveen@gmail.com</v>
          </cell>
          <cell r="N87" t="str">
            <v>sujitkumar@vakrangeeconnect.com</v>
          </cell>
          <cell r="O87" t="str">
            <v>S/O Santosh Kumar Yadav , padmaul Arna, arna Mashrakh Saran Bihar 841417</v>
          </cell>
        </row>
        <row r="88">
          <cell r="A88" t="str">
            <v>MF0000162</v>
          </cell>
          <cell r="B88">
            <v>3293</v>
          </cell>
          <cell r="C88">
            <v>0</v>
          </cell>
          <cell r="D88">
            <v>0</v>
          </cell>
          <cell r="E88">
            <v>0</v>
          </cell>
          <cell r="F88">
            <v>3293</v>
          </cell>
          <cell r="G88" t="str">
            <v>BMPPY5940M</v>
          </cell>
          <cell r="H88" t="str">
            <v>NA</v>
          </cell>
          <cell r="I88">
            <v>45646</v>
          </cell>
          <cell r="J88" t="str">
            <v>MF0000162-1224</v>
          </cell>
          <cell r="K88" t="str">
            <v>Mrityunjay Yadav</v>
          </cell>
          <cell r="L88">
            <v>9415460025</v>
          </cell>
          <cell r="M88" t="str">
            <v>mrityunjayyadav528@gmail.com</v>
          </cell>
          <cell r="N88" t="str">
            <v>MrityunjayYadav1@vakrangeeconnect.com</v>
          </cell>
          <cell r="O88" t="str">
            <v>Vill Dultahi Post Sidhauli Sahjanwa Gorakhpur Uttar Pradesh 273209</v>
          </cell>
        </row>
        <row r="89">
          <cell r="A89" t="str">
            <v>MF0000163</v>
          </cell>
          <cell r="B89">
            <v>187</v>
          </cell>
          <cell r="C89">
            <v>0</v>
          </cell>
          <cell r="D89">
            <v>0</v>
          </cell>
          <cell r="E89">
            <v>0</v>
          </cell>
          <cell r="F89">
            <v>187</v>
          </cell>
          <cell r="G89" t="str">
            <v>ABAFB5793Q</v>
          </cell>
          <cell r="H89" t="str">
            <v>NA</v>
          </cell>
          <cell r="I89">
            <v>45646</v>
          </cell>
          <cell r="J89" t="str">
            <v>MF0000163-1224</v>
          </cell>
          <cell r="K89" t="str">
            <v>Bizzer Trade Llp</v>
          </cell>
          <cell r="L89">
            <v>7827078755</v>
          </cell>
          <cell r="M89" t="str">
            <v>bizzertrade@gmail.com</v>
          </cell>
          <cell r="N89" t="str">
            <v>bizzertrade1@vakrangeeconnect.com</v>
          </cell>
          <cell r="O89" t="str">
            <v>Kalyan Singh, House No-30, Gali No-2, Meethapur Extn Part-3, Badarpur, South Delhi, Delhi, 110044</v>
          </cell>
        </row>
        <row r="90">
          <cell r="A90" t="str">
            <v>MF0000165</v>
          </cell>
          <cell r="B90">
            <v>7877</v>
          </cell>
          <cell r="C90">
            <v>0</v>
          </cell>
          <cell r="D90">
            <v>0</v>
          </cell>
          <cell r="E90">
            <v>0</v>
          </cell>
          <cell r="F90">
            <v>7877</v>
          </cell>
          <cell r="G90" t="str">
            <v>GQQPS0870E</v>
          </cell>
          <cell r="H90" t="str">
            <v>NA</v>
          </cell>
          <cell r="I90">
            <v>45646</v>
          </cell>
          <cell r="J90" t="str">
            <v>MF0000165-1224</v>
          </cell>
          <cell r="K90" t="str">
            <v>Nirmla Soni</v>
          </cell>
          <cell r="L90">
            <v>7974069148</v>
          </cell>
          <cell r="M90" t="str">
            <v>soni.gl2006@gmail.com</v>
          </cell>
          <cell r="N90" t="str">
            <v>nirmlasoni@vakrangeeconnect.com</v>
          </cell>
          <cell r="O90" t="str">
            <v>W/O Gend Lal Soni,1201,Dewangan Mohalla,Nawagarh,Janjgircampa,Chhattisgarh,495557</v>
          </cell>
        </row>
        <row r="91">
          <cell r="A91" t="str">
            <v>MF0000166</v>
          </cell>
          <cell r="B91">
            <v>23283</v>
          </cell>
          <cell r="C91">
            <v>0</v>
          </cell>
          <cell r="D91">
            <v>0</v>
          </cell>
          <cell r="E91">
            <v>0</v>
          </cell>
          <cell r="F91">
            <v>23283</v>
          </cell>
          <cell r="G91" t="str">
            <v>CIVPG5476R</v>
          </cell>
          <cell r="H91" t="str">
            <v>NA</v>
          </cell>
          <cell r="I91">
            <v>45646</v>
          </cell>
          <cell r="J91" t="str">
            <v>MF0000166-1224</v>
          </cell>
          <cell r="K91" t="str">
            <v>Gaurav Kumar</v>
          </cell>
          <cell r="L91">
            <v>9719193691</v>
          </cell>
          <cell r="M91" t="str">
            <v>gauravsharma971920@gmail.com</v>
          </cell>
          <cell r="N91" t="str">
            <v>gauravkumar2@vakrangeeconnect.com</v>
          </cell>
          <cell r="O91" t="str">
            <v>C/o: Jaspal Singh, 239, Deoband Road, Sugar Mill Nanauta, Rajiv Gandhi Colony, Nanauta, Dehat, Saharanpur, Uttar Pradesh- 247452</v>
          </cell>
        </row>
        <row r="92">
          <cell r="A92" t="str">
            <v>MF0000167</v>
          </cell>
          <cell r="B92">
            <v>1446</v>
          </cell>
          <cell r="C92">
            <v>0</v>
          </cell>
          <cell r="D92">
            <v>0</v>
          </cell>
          <cell r="E92">
            <v>0</v>
          </cell>
          <cell r="F92">
            <v>1446</v>
          </cell>
          <cell r="G92" t="str">
            <v>AYEPB2662H</v>
          </cell>
          <cell r="H92" t="str">
            <v>NA</v>
          </cell>
          <cell r="I92">
            <v>45646</v>
          </cell>
          <cell r="J92" t="str">
            <v>MF0000167-1224</v>
          </cell>
          <cell r="K92" t="str">
            <v>Subha Bhattacharya</v>
          </cell>
          <cell r="L92">
            <v>9933418356</v>
          </cell>
          <cell r="M92" t="str">
            <v>subhasamrat@gmail.com</v>
          </cell>
          <cell r="N92" t="str">
            <v>subhabhattacharya@vakrangeeconnect.com</v>
          </cell>
          <cell r="O92" t="str">
            <v>S/O Srikumar Bhattacharya,  Near Rail Station, College Para, Pandabeswar, Paschim Bardhaman, West Bengal - 713346</v>
          </cell>
        </row>
        <row r="93">
          <cell r="A93" t="str">
            <v>MF0000168</v>
          </cell>
          <cell r="B93">
            <v>2383</v>
          </cell>
          <cell r="C93">
            <v>0</v>
          </cell>
          <cell r="D93">
            <v>0</v>
          </cell>
          <cell r="E93">
            <v>0</v>
          </cell>
          <cell r="F93">
            <v>2383</v>
          </cell>
          <cell r="G93" t="str">
            <v>CLEPR2397L</v>
          </cell>
          <cell r="H93" t="str">
            <v>NA</v>
          </cell>
          <cell r="I93">
            <v>45646</v>
          </cell>
          <cell r="J93" t="str">
            <v>MF0000168-1224</v>
          </cell>
          <cell r="K93" t="str">
            <v xml:space="preserve">Randeep           </v>
          </cell>
          <cell r="L93">
            <v>9876886161</v>
          </cell>
          <cell r="M93" t="str">
            <v>randeepaju6161@gmail.com</v>
          </cell>
          <cell r="N93" t="str">
            <v>randeepaju@vakrangeeconnect.com</v>
          </cell>
          <cell r="O93" t="str">
            <v>C/O Ajay Kumar, B/38 2150, Bhargav Nagar, Jalandhar-I, Jalandhar, Punjab-144001</v>
          </cell>
        </row>
        <row r="94">
          <cell r="A94" t="str">
            <v>MF0000170</v>
          </cell>
          <cell r="B94">
            <v>3706</v>
          </cell>
          <cell r="C94">
            <v>0</v>
          </cell>
          <cell r="D94">
            <v>0</v>
          </cell>
          <cell r="E94">
            <v>0</v>
          </cell>
          <cell r="F94">
            <v>3706</v>
          </cell>
          <cell r="G94" t="str">
            <v>BIFPM2332D</v>
          </cell>
          <cell r="H94" t="str">
            <v>NA</v>
          </cell>
          <cell r="I94">
            <v>45646</v>
          </cell>
          <cell r="J94" t="str">
            <v>MF0000170-1224</v>
          </cell>
          <cell r="K94" t="str">
            <v>Chhavi Mittal</v>
          </cell>
          <cell r="L94">
            <v>9811574431</v>
          </cell>
          <cell r="M94" t="str">
            <v>masterfranchisejhajjar@gmail.com</v>
          </cell>
          <cell r="N94" t="str">
            <v>chhavimittal@vakrangeeconnect.com</v>
          </cell>
          <cell r="O94" t="str">
            <v>CA. Praveen Goyal, Goyal Mansion, Gali No 3, Kosli, Bhakli Road, Kosli (172), Rewari, Haryana-123302</v>
          </cell>
        </row>
        <row r="95">
          <cell r="A95" t="str">
            <v>MF0000174</v>
          </cell>
          <cell r="B95">
            <v>3012</v>
          </cell>
          <cell r="C95">
            <v>542</v>
          </cell>
          <cell r="D95">
            <v>0</v>
          </cell>
          <cell r="E95">
            <v>0</v>
          </cell>
          <cell r="F95">
            <v>3554</v>
          </cell>
          <cell r="G95" t="str">
            <v>ACFPR9233D</v>
          </cell>
          <cell r="H95" t="str">
            <v>32ACFPR9233D1ZR</v>
          </cell>
          <cell r="I95">
            <v>45646</v>
          </cell>
          <cell r="J95" t="str">
            <v>MF0000174-1224</v>
          </cell>
          <cell r="K95" t="str">
            <v>Multifold Business Solutions</v>
          </cell>
          <cell r="L95">
            <v>9656023600</v>
          </cell>
          <cell r="M95" t="str">
            <v>ranjithgmenon@gmail.com</v>
          </cell>
          <cell r="N95" t="str">
            <v>multifoldbusinesssolutions@vakrangeeconnect.com</v>
          </cell>
          <cell r="O95" t="str">
            <v>Nirmmalyam Pazhampillil Lane, Thiruvankulam P O, Kanayannur, Kureekad, Ernakulam, Kureekad, Ernakulam, Kerala, 682305</v>
          </cell>
        </row>
        <row r="96">
          <cell r="A96" t="str">
            <v>MF0000175</v>
          </cell>
          <cell r="B96">
            <v>1385</v>
          </cell>
          <cell r="C96">
            <v>0</v>
          </cell>
          <cell r="D96">
            <v>0</v>
          </cell>
          <cell r="E96">
            <v>0</v>
          </cell>
          <cell r="F96">
            <v>1385</v>
          </cell>
          <cell r="G96" t="str">
            <v>AWWPM7910P</v>
          </cell>
          <cell r="H96" t="str">
            <v>NA</v>
          </cell>
          <cell r="I96">
            <v>45646</v>
          </cell>
          <cell r="J96" t="str">
            <v>MF0000175-1224</v>
          </cell>
          <cell r="K96" t="str">
            <v>Shivabasappa V Mathpati</v>
          </cell>
          <cell r="L96">
            <v>9880574200</v>
          </cell>
          <cell r="M96" t="str">
            <v>shivabasappavm@gmail.com</v>
          </cell>
          <cell r="N96" t="str">
            <v>shivabasappamathpati@vakrangeeconnect.com</v>
          </cell>
          <cell r="O96" t="str">
            <v>C/o Veerabhadrappa Mathpati ,Ward no 2, Kalledevar  Haveri  Karnataka-581106</v>
          </cell>
        </row>
        <row r="97">
          <cell r="A97" t="str">
            <v>MF0000177</v>
          </cell>
          <cell r="B97">
            <v>1106</v>
          </cell>
          <cell r="C97">
            <v>0</v>
          </cell>
          <cell r="D97">
            <v>100</v>
          </cell>
          <cell r="E97">
            <v>100</v>
          </cell>
          <cell r="F97">
            <v>1306</v>
          </cell>
          <cell r="G97" t="str">
            <v>ALTPL6883A</v>
          </cell>
          <cell r="H97" t="str">
            <v>27ALTPL6883A1ZN</v>
          </cell>
          <cell r="I97">
            <v>45646</v>
          </cell>
          <cell r="J97" t="str">
            <v>MF0000177-1224</v>
          </cell>
          <cell r="K97" t="str">
            <v>Navtej Commercial Corporation</v>
          </cell>
          <cell r="L97">
            <v>9665252628</v>
          </cell>
          <cell r="M97" t="str">
            <v>navtejvakrangee@gmail.com</v>
          </cell>
          <cell r="N97" t="str">
            <v>navtejcommercialcorporation@vakrangeeconnect.com</v>
          </cell>
          <cell r="O97" t="str">
            <v>Koradi Road, Ward No.5, At Post-Khaparkheda Th-Saoner Khaparkheda Khaperkheda Nagpur Maharashtra-441102 </v>
          </cell>
        </row>
        <row r="98">
          <cell r="A98" t="str">
            <v>MF0000178</v>
          </cell>
          <cell r="B98">
            <v>728</v>
          </cell>
          <cell r="C98">
            <v>0</v>
          </cell>
          <cell r="D98">
            <v>0</v>
          </cell>
          <cell r="E98">
            <v>0</v>
          </cell>
          <cell r="F98">
            <v>728</v>
          </cell>
          <cell r="G98" t="str">
            <v>GWYPK0011B</v>
          </cell>
          <cell r="H98" t="str">
            <v>NA</v>
          </cell>
          <cell r="I98">
            <v>45646</v>
          </cell>
          <cell r="J98" t="str">
            <v>MF0000178-1224</v>
          </cell>
          <cell r="K98" t="str">
            <v>Pritam Kumar</v>
          </cell>
          <cell r="L98">
            <v>8294350553</v>
          </cell>
          <cell r="M98" t="str">
            <v>pritamkumar.v.k212@gmail.com</v>
          </cell>
          <cell r="N98" t="str">
            <v>pritamkumar@vakrangeeconnect.com</v>
          </cell>
          <cell r="O98" t="str">
            <v>C/O Dharmendra Mandal Bhelai P.o. Ragheli P.s Dandkhora Bhelahi , Katihar Bihar  855114</v>
          </cell>
        </row>
        <row r="99">
          <cell r="A99" t="str">
            <v>MF0000179</v>
          </cell>
          <cell r="B99">
            <v>7429</v>
          </cell>
          <cell r="C99">
            <v>0</v>
          </cell>
          <cell r="D99">
            <v>0</v>
          </cell>
          <cell r="E99">
            <v>0</v>
          </cell>
          <cell r="F99">
            <v>7429</v>
          </cell>
          <cell r="G99" t="str">
            <v>BNNPK3614D</v>
          </cell>
          <cell r="H99" t="str">
            <v>NA</v>
          </cell>
          <cell r="I99">
            <v>45646</v>
          </cell>
          <cell r="J99" t="str">
            <v>MF0000179-1224</v>
          </cell>
          <cell r="K99" t="str">
            <v>Rohitkumar Kalantri</v>
          </cell>
          <cell r="L99">
            <v>8128888851</v>
          </cell>
          <cell r="M99" t="str">
            <v>kalantri_rohit@yahoo.in</v>
          </cell>
          <cell r="N99" t="str">
            <v>rohitkumarkalantri@vakrangeeconnect.com</v>
          </cell>
          <cell r="O99" t="str">
            <v>C/o Rohitkumar Kalantri 136-A Panchvati Society Sikka Jamnagar Jamnagar Gujarat - 361140</v>
          </cell>
        </row>
        <row r="100">
          <cell r="A100" t="str">
            <v>MF0000180</v>
          </cell>
          <cell r="B100">
            <v>4434</v>
          </cell>
          <cell r="C100">
            <v>0</v>
          </cell>
          <cell r="D100">
            <v>0</v>
          </cell>
          <cell r="E100">
            <v>0</v>
          </cell>
          <cell r="F100">
            <v>4434</v>
          </cell>
          <cell r="G100" t="str">
            <v>CQFPG3833C</v>
          </cell>
          <cell r="H100" t="str">
            <v>NA</v>
          </cell>
          <cell r="I100">
            <v>45646</v>
          </cell>
          <cell r="J100" t="str">
            <v>MF0000180-1224</v>
          </cell>
          <cell r="K100" t="str">
            <v>Abhishek Kumar Gupta</v>
          </cell>
          <cell r="L100">
            <v>9523169669</v>
          </cell>
          <cell r="M100" t="str">
            <v>abhigu321@gmail.com</v>
          </cell>
          <cell r="N100" t="str">
            <v>abhishekkumargupta@vakrangeeconnect.com</v>
          </cell>
          <cell r="O100" t="str">
            <v>S/o: Ranjit Prasad Gupta, Vill- Tandwa, Post- Tandwa, ps- Tandwa, Tandwa, Chatra, Jharkhand, 825321</v>
          </cell>
        </row>
        <row r="101">
          <cell r="A101" t="str">
            <v>MF0000185</v>
          </cell>
          <cell r="B101">
            <v>263</v>
          </cell>
          <cell r="C101">
            <v>0</v>
          </cell>
          <cell r="D101">
            <v>0</v>
          </cell>
          <cell r="E101">
            <v>0</v>
          </cell>
          <cell r="F101">
            <v>263</v>
          </cell>
          <cell r="G101" t="str">
            <v>BGXPK1465K</v>
          </cell>
          <cell r="H101" t="str">
            <v>NA</v>
          </cell>
          <cell r="I101">
            <v>45646</v>
          </cell>
          <cell r="J101" t="str">
            <v>MF0000185-1224</v>
          </cell>
          <cell r="K101" t="str">
            <v>Vishal Financial Services</v>
          </cell>
          <cell r="L101">
            <v>8989262624</v>
          </cell>
          <cell r="M101" t="str">
            <v>vishal.financialservicesujn@gmail.com</v>
          </cell>
          <cell r="N101" t="str">
            <v>vishalfinancialservices1@vakrangeeconnect.com</v>
          </cell>
          <cell r="O101" t="str">
            <v>S/O Kachrulal Karada, Makan No. 150, Salakhedi, Salakhedi, Salakhedi, Salakhedi, Tarana, Ujjain, Madhya Pradesh, 456665</v>
          </cell>
        </row>
        <row r="102">
          <cell r="A102" t="str">
            <v>MF0000186</v>
          </cell>
          <cell r="B102">
            <v>1904</v>
          </cell>
          <cell r="C102">
            <v>0</v>
          </cell>
          <cell r="D102">
            <v>0</v>
          </cell>
          <cell r="E102">
            <v>0</v>
          </cell>
          <cell r="F102">
            <v>1904</v>
          </cell>
          <cell r="G102" t="str">
            <v>DIHPS7061H</v>
          </cell>
          <cell r="H102" t="str">
            <v>NA</v>
          </cell>
          <cell r="I102">
            <v>45646</v>
          </cell>
          <cell r="J102" t="str">
            <v>MF0000186-1224</v>
          </cell>
          <cell r="K102" t="str">
            <v>Narendra Kumar Sen</v>
          </cell>
          <cell r="L102">
            <v>9685131314</v>
          </cell>
          <cell r="M102" t="str">
            <v>narendrasen786@gmail.com</v>
          </cell>
          <cell r="N102" t="str">
            <v>narendrakumarsen@vakrangeeconnect.com</v>
          </cell>
          <cell r="O102" t="str">
            <v>S/o: Rajendra Kumar Sen, Ward No 12, Asharam Ashram Ke Pass, Beohari, Naudhiya Road, Beohari, Beohari, Shahdol, Madhya Pradesh, 484774</v>
          </cell>
        </row>
        <row r="103">
          <cell r="A103" t="str">
            <v>MF0000190</v>
          </cell>
          <cell r="B103">
            <v>1002</v>
          </cell>
          <cell r="C103">
            <v>0</v>
          </cell>
          <cell r="D103">
            <v>0</v>
          </cell>
          <cell r="E103">
            <v>0</v>
          </cell>
          <cell r="F103">
            <v>1002</v>
          </cell>
          <cell r="G103" t="str">
            <v>CDXPP7004F</v>
          </cell>
          <cell r="H103" t="str">
            <v>NA</v>
          </cell>
          <cell r="I103">
            <v>45646</v>
          </cell>
          <cell r="J103" t="str">
            <v>MF0000190-1224</v>
          </cell>
          <cell r="K103" t="str">
            <v>Vimal Patidar</v>
          </cell>
          <cell r="L103">
            <v>8003856405</v>
          </cell>
          <cell r="M103" t="str">
            <v>patidar.vimal58@gmail.com</v>
          </cell>
          <cell r="N103" t="str">
            <v>vimalpatidar@vakrangeeconnect.com</v>
          </cell>
          <cell r="O103" t="str">
            <v>S/o: Jagdish Patidar, Patidar Basti, Diva Bada, Sagwara, Dibra Bara, Dungarpur, Diwda Bada, Rajasthan, 314031</v>
          </cell>
        </row>
        <row r="104">
          <cell r="A104" t="str">
            <v>MF0000197</v>
          </cell>
          <cell r="B104">
            <v>22812</v>
          </cell>
          <cell r="C104">
            <v>0</v>
          </cell>
          <cell r="D104">
            <v>0</v>
          </cell>
          <cell r="E104">
            <v>0</v>
          </cell>
          <cell r="F104">
            <v>22812</v>
          </cell>
          <cell r="G104" t="str">
            <v>BCSPJ7561G</v>
          </cell>
          <cell r="H104" t="str">
            <v>NA</v>
          </cell>
          <cell r="I104">
            <v>45646</v>
          </cell>
          <cell r="J104" t="str">
            <v>MF0000197-1224</v>
          </cell>
          <cell r="K104" t="str">
            <v>Dipali Parmeshwar Jagtap</v>
          </cell>
          <cell r="L104">
            <v>8446902902</v>
          </cell>
          <cell r="M104" t="str">
            <v>dipalipjagtap@gmail.com</v>
          </cell>
          <cell r="N104" t="str">
            <v>dipaliparmeshwarjagtap@vakrangeeconnect.com</v>
          </cell>
          <cell r="O104" t="str">
            <v>W/O Parmeshwar Jagtap, New Hanuman Nagar, Galli No. 06, H.No. F/17, Aurangabad, Aurangabad, Maharashtra – 431001</v>
          </cell>
        </row>
        <row r="105">
          <cell r="A105" t="str">
            <v>MF0000198</v>
          </cell>
          <cell r="B105">
            <v>53405</v>
          </cell>
          <cell r="C105">
            <v>9613</v>
          </cell>
          <cell r="D105">
            <v>0</v>
          </cell>
          <cell r="E105">
            <v>0</v>
          </cell>
          <cell r="F105">
            <v>63018</v>
          </cell>
          <cell r="G105" t="str">
            <v>BEFPJ0244F</v>
          </cell>
          <cell r="H105" t="str">
            <v>09BEFPJ0244F1ZU</v>
          </cell>
          <cell r="I105">
            <v>45646</v>
          </cell>
          <cell r="J105" t="str">
            <v>MF0000198-1224</v>
          </cell>
          <cell r="K105" t="str">
            <v>Vinayaka India</v>
          </cell>
          <cell r="L105">
            <v>9889187131</v>
          </cell>
          <cell r="M105" t="str">
            <v>vinayaka.india03@gmail.com</v>
          </cell>
          <cell r="N105" t="str">
            <v>vinayakaIndia@vakrangeeconnect.com</v>
          </cell>
          <cell r="O105" t="str">
            <v>S/O Shyam Lal Bundela, 373/288/1, Baihrana, Allahabad , Allahabad, Uttar Pradesh - 211003</v>
          </cell>
        </row>
        <row r="106">
          <cell r="A106" t="str">
            <v>MF0000199</v>
          </cell>
          <cell r="B106">
            <v>3906</v>
          </cell>
          <cell r="C106">
            <v>0</v>
          </cell>
          <cell r="D106">
            <v>0</v>
          </cell>
          <cell r="E106">
            <v>0</v>
          </cell>
          <cell r="F106">
            <v>3906</v>
          </cell>
          <cell r="G106" t="str">
            <v>ENUPK3358A</v>
          </cell>
          <cell r="H106" t="str">
            <v>NA</v>
          </cell>
          <cell r="I106">
            <v>45646</v>
          </cell>
          <cell r="J106" t="str">
            <v>MF0000199-1224</v>
          </cell>
          <cell r="K106" t="str">
            <v>Snehal Rajendra Palange</v>
          </cell>
          <cell r="L106">
            <v>8050114959</v>
          </cell>
          <cell r="M106" t="str">
            <v>snehalrajupalange@gmail.com</v>
          </cell>
          <cell r="N106" t="str">
            <v>Snehalrajendrapalange@vakrangeeconnect.com</v>
          </cell>
          <cell r="O106" t="str">
            <v>Flat No- A-502 SR. No – 77/5 DK Elegance, Near Chandrabhaga Corner, Ravet, Pune, Maharashtra, 412101</v>
          </cell>
        </row>
        <row r="107">
          <cell r="A107" t="str">
            <v>MF0000200</v>
          </cell>
          <cell r="B107">
            <v>6796</v>
          </cell>
          <cell r="C107">
            <v>0</v>
          </cell>
          <cell r="D107">
            <v>0</v>
          </cell>
          <cell r="E107">
            <v>0</v>
          </cell>
          <cell r="F107">
            <v>6796</v>
          </cell>
          <cell r="G107" t="str">
            <v>BYHPA0337E</v>
          </cell>
          <cell r="H107" t="str">
            <v>NA</v>
          </cell>
          <cell r="I107">
            <v>45646</v>
          </cell>
          <cell r="J107" t="str">
            <v>MF0000200-1224</v>
          </cell>
          <cell r="K107" t="str">
            <v>Afzal Ahmad</v>
          </cell>
          <cell r="L107">
            <v>8726828877</v>
          </cell>
          <cell r="M107" t="str">
            <v>afzalahmads@vakrangeeconnect.com</v>
          </cell>
          <cell r="N107" t="str">
            <v>afzalahmad@vakrangeeconnect.com</v>
          </cell>
          <cell r="O107" t="str">
            <v>C/o Shafil Ahmad, Near Ansariyan Masjid, Nazirpura Purvi, Bahraich, Bahraich, Uttar Pradesh - 271801</v>
          </cell>
        </row>
        <row r="108">
          <cell r="A108" t="str">
            <v>MF0000203</v>
          </cell>
          <cell r="B108">
            <v>1701</v>
          </cell>
          <cell r="C108">
            <v>0</v>
          </cell>
          <cell r="D108">
            <v>0</v>
          </cell>
          <cell r="E108">
            <v>0</v>
          </cell>
          <cell r="F108">
            <v>1701</v>
          </cell>
          <cell r="G108" t="str">
            <v>BPJPD1555E</v>
          </cell>
          <cell r="H108" t="str">
            <v>NA</v>
          </cell>
          <cell r="I108">
            <v>45646</v>
          </cell>
          <cell r="J108" t="str">
            <v>MF0000203-1224</v>
          </cell>
          <cell r="K108" t="str">
            <v>Deepak Sharma</v>
          </cell>
          <cell r="L108">
            <v>8708114293</v>
          </cell>
          <cell r="M108" t="str">
            <v>uidaih@gmail.com</v>
          </cell>
          <cell r="N108" t="str">
            <v>deepaksharma@vakrangeeconnect.com</v>
          </cell>
          <cell r="O108" t="str">
            <v xml:space="preserve">S/o Ramesh Sharma House Number-0, Ward-23, Near Rishikul school, Arjun Nagar Kabri Road Panipat Kabri (18), Panipat, Haryana - 132103 </v>
          </cell>
        </row>
        <row r="109">
          <cell r="A109" t="str">
            <v>MF0000207</v>
          </cell>
          <cell r="B109">
            <v>1396</v>
          </cell>
          <cell r="C109">
            <v>0</v>
          </cell>
          <cell r="D109">
            <v>0</v>
          </cell>
          <cell r="E109">
            <v>0</v>
          </cell>
          <cell r="F109">
            <v>1396</v>
          </cell>
          <cell r="G109" t="str">
            <v>AGLPT8544R</v>
          </cell>
          <cell r="H109" t="str">
            <v>NA</v>
          </cell>
          <cell r="I109">
            <v>45646</v>
          </cell>
          <cell r="J109" t="str">
            <v>MF0000207-1224</v>
          </cell>
          <cell r="K109" t="str">
            <v>Smt. Deepti Tiwari</v>
          </cell>
          <cell r="L109">
            <v>7987954759</v>
          </cell>
          <cell r="M109" t="str">
            <v>enterprises.anjali@gmail.com</v>
          </cell>
          <cell r="N109" t="str">
            <v>deeptitiwari@vakrangeeconnect.com</v>
          </cell>
          <cell r="O109" t="str">
            <v>H I G-41 A-Secor, Near Sete light plaza Huzur, Ayodhaya Nagar, Huzur Bhopal Madhya Pradesh - 462041</v>
          </cell>
        </row>
        <row r="110">
          <cell r="A110" t="str">
            <v>MF0000208</v>
          </cell>
          <cell r="B110">
            <v>3078</v>
          </cell>
          <cell r="C110">
            <v>0</v>
          </cell>
          <cell r="D110">
            <v>0</v>
          </cell>
          <cell r="E110">
            <v>0</v>
          </cell>
          <cell r="F110">
            <v>3078</v>
          </cell>
          <cell r="G110" t="str">
            <v>AXMPH6532K</v>
          </cell>
          <cell r="H110" t="str">
            <v>NA</v>
          </cell>
          <cell r="I110">
            <v>45646</v>
          </cell>
          <cell r="J110" t="str">
            <v>MF0000208-1224</v>
          </cell>
          <cell r="K110" t="str">
            <v xml:space="preserve">Shri. Jaidul Hoque </v>
          </cell>
          <cell r="L110">
            <v>8116066700</v>
          </cell>
          <cell r="M110" t="str">
            <v>jaidul7890@gmail.com</v>
          </cell>
          <cell r="N110" t="str">
            <v>jaidulhoque@vakrangeeconnect.com</v>
          </cell>
          <cell r="O110" t="str">
            <v>S/O Farman Sekh, Nagarerbari, Chanderkuthi, Cooch Behar, West Bengal -736168</v>
          </cell>
        </row>
        <row r="111">
          <cell r="A111" t="str">
            <v>MF0000211</v>
          </cell>
          <cell r="B111">
            <v>3045</v>
          </cell>
          <cell r="C111">
            <v>548</v>
          </cell>
          <cell r="D111">
            <v>0</v>
          </cell>
          <cell r="E111">
            <v>0</v>
          </cell>
          <cell r="F111">
            <v>3593</v>
          </cell>
          <cell r="G111" t="str">
            <v>BJJPS8305K</v>
          </cell>
          <cell r="H111" t="str">
            <v>09BJJPS8305K2ZK</v>
          </cell>
          <cell r="I111">
            <v>45646</v>
          </cell>
          <cell r="J111" t="str">
            <v>MF0000211-1224</v>
          </cell>
          <cell r="K111" t="str">
            <v>M/s. Hariom Techno Group</v>
          </cell>
          <cell r="L111">
            <v>9643927967</v>
          </cell>
          <cell r="M111" t="str">
            <v>htgcare@gmail.com</v>
          </cell>
          <cell r="N111" t="str">
            <v>hariomtechnogroup@vakrangeeconnect.com</v>
          </cell>
          <cell r="O111" t="str">
            <v>Ram Niwas Shakya, House No. A 12, Sector – 65, Vill-Bahlolpur, Noida, Gautam Buddha Nagar, Uttar Pradesh 201301</v>
          </cell>
        </row>
        <row r="112">
          <cell r="A112" t="str">
            <v>MF0000212</v>
          </cell>
          <cell r="B112">
            <v>10778</v>
          </cell>
          <cell r="C112">
            <v>1940</v>
          </cell>
          <cell r="D112">
            <v>0</v>
          </cell>
          <cell r="E112">
            <v>0</v>
          </cell>
          <cell r="F112">
            <v>12718</v>
          </cell>
          <cell r="G112" t="str">
            <v>ALXPT4371K</v>
          </cell>
          <cell r="H112" t="str">
            <v>23ALXPT4371K1ZB</v>
          </cell>
          <cell r="I112">
            <v>45646</v>
          </cell>
          <cell r="J112" t="str">
            <v>MF0000212-1224</v>
          </cell>
          <cell r="K112" t="str">
            <v>Shri. Amit Kumar Tiwari</v>
          </cell>
          <cell r="L112">
            <v>9754289391</v>
          </cell>
          <cell r="M112" t="str">
            <v>vakrangee1234@gmail.com</v>
          </cell>
          <cell r="N112" t="str">
            <v>amitkumartiwari@vakrangeeconnect.com</v>
          </cell>
          <cell r="O112" t="str">
            <v xml:space="preserve">S/O: Mahendra Tiwari, Q No. 12, LIG, Biloungi Waidhan, Singrauli, Vindhyanagar, Sidhi, Madhya Pradesh - 486885  </v>
          </cell>
        </row>
        <row r="113">
          <cell r="A113" t="str">
            <v>MF0000213</v>
          </cell>
          <cell r="B113">
            <v>4151</v>
          </cell>
          <cell r="C113">
            <v>747</v>
          </cell>
          <cell r="D113">
            <v>0</v>
          </cell>
          <cell r="E113">
            <v>0</v>
          </cell>
          <cell r="F113">
            <v>4898</v>
          </cell>
          <cell r="G113" t="str">
            <v>AXOPV9632Q</v>
          </cell>
          <cell r="H113" t="str">
            <v>23AXOPV9632Q1ZC</v>
          </cell>
          <cell r="I113">
            <v>45646</v>
          </cell>
          <cell r="J113" t="str">
            <v>MF0000213-1224</v>
          </cell>
          <cell r="K113" t="str">
            <v>Shri. Narendra Kumar Sen</v>
          </cell>
          <cell r="L113">
            <v>9685131314</v>
          </cell>
          <cell r="M113" t="str">
            <v>narendrasen786@gmail.com</v>
          </cell>
          <cell r="N113" t="str">
            <v>narendrakumarsen1@vakrangeeconnect.com</v>
          </cell>
          <cell r="O113" t="str">
            <v>S/o: Rajendra Kumar Sen, Ward No 12, Asharam Ashram Ke Pass, Beohari, Naudhiya Road, Beohari, Beohari, Shahdol, Madhya Pradesh, 484774</v>
          </cell>
        </row>
        <row r="114">
          <cell r="A114" t="str">
            <v>MF0000215</v>
          </cell>
          <cell r="B114">
            <v>85</v>
          </cell>
          <cell r="C114">
            <v>15</v>
          </cell>
          <cell r="D114">
            <v>0</v>
          </cell>
          <cell r="E114">
            <v>0</v>
          </cell>
          <cell r="F114">
            <v>100</v>
          </cell>
          <cell r="G114" t="str">
            <v>AXOPV9632Q</v>
          </cell>
          <cell r="H114" t="str">
            <v>23AXOPV9632Q1ZC</v>
          </cell>
          <cell r="I114">
            <v>45646</v>
          </cell>
          <cell r="J114" t="str">
            <v>MF0000215-1224</v>
          </cell>
          <cell r="K114" t="str">
            <v>Shri. Arvind Kumar Verma</v>
          </cell>
          <cell r="L114">
            <v>9479963079</v>
          </cell>
          <cell r="M114" t="str">
            <v>radhe9222@gmail.com</v>
          </cell>
          <cell r="N114" t="str">
            <v>ArvindKumarVerma@vakrangeeconnect.com</v>
          </cell>
          <cell r="O114" t="str">
            <v>S/o: Narbada Prasad Verma, 188, Uljhawan, Sehore, Uljhawan, Sehore, Madhya Pradesh - 466111</v>
          </cell>
        </row>
        <row r="115">
          <cell r="A115" t="str">
            <v>MF0000216</v>
          </cell>
          <cell r="B115">
            <v>3699</v>
          </cell>
          <cell r="C115">
            <v>0</v>
          </cell>
          <cell r="D115">
            <v>0</v>
          </cell>
          <cell r="E115">
            <v>0</v>
          </cell>
          <cell r="F115">
            <v>3699</v>
          </cell>
          <cell r="G115" t="str">
            <v>ILTPS8559C</v>
          </cell>
          <cell r="H115" t="str">
            <v>NA</v>
          </cell>
          <cell r="I115">
            <v>45646</v>
          </cell>
          <cell r="J115" t="str">
            <v>MF0000216-1224</v>
          </cell>
          <cell r="K115" t="str">
            <v>Shri. Dhanraj Suman</v>
          </cell>
          <cell r="L115">
            <v>9799487023</v>
          </cell>
          <cell r="M115" t="str">
            <v>dr23suman@gmail.com</v>
          </cell>
          <cell r="N115" t="str">
            <v>DhanrajSuman@vakrangeeconnect.com</v>
          </cell>
          <cell r="O115" t="str">
            <v>S/o: Bala Ram Khatiko Ka Mohalla Chechat Chechat Chechat Ramganj Mandi Kota Rajasthan 326518</v>
          </cell>
        </row>
        <row r="116">
          <cell r="A116" t="str">
            <v>MF0000218</v>
          </cell>
          <cell r="B116">
            <v>1469</v>
          </cell>
          <cell r="C116">
            <v>0</v>
          </cell>
          <cell r="D116">
            <v>0</v>
          </cell>
          <cell r="E116">
            <v>0</v>
          </cell>
          <cell r="F116">
            <v>1469</v>
          </cell>
          <cell r="G116" t="str">
            <v>APJPG6541E</v>
          </cell>
          <cell r="H116" t="str">
            <v>NA</v>
          </cell>
          <cell r="I116">
            <v>45646</v>
          </cell>
          <cell r="J116" t="str">
            <v>MF0000218-1224</v>
          </cell>
          <cell r="K116" t="str">
            <v>Shri. Vivek Gorai</v>
          </cell>
          <cell r="L116">
            <v>9570215353</v>
          </cell>
          <cell r="M116" t="str">
            <v>gorai.vivek2015@gmail.com</v>
          </cell>
          <cell r="N116" t="str">
            <v>vivekgorai@vakrangeeconnect.com</v>
          </cell>
          <cell r="O116" t="str">
            <v>S/O: Rasaraj Gorai, Vill-Barajuri, Thana - Ghatsila Bara Jurni East Singhbhum Jharkhand - 832303</v>
          </cell>
        </row>
        <row r="117">
          <cell r="A117" t="str">
            <v>MF0000219</v>
          </cell>
          <cell r="B117">
            <v>3373</v>
          </cell>
          <cell r="C117">
            <v>0</v>
          </cell>
          <cell r="D117">
            <v>0</v>
          </cell>
          <cell r="E117">
            <v>0</v>
          </cell>
          <cell r="F117">
            <v>3373</v>
          </cell>
          <cell r="G117" t="str">
            <v>CVUPK4850M</v>
          </cell>
          <cell r="H117" t="str">
            <v>NA</v>
          </cell>
          <cell r="I117">
            <v>45646</v>
          </cell>
          <cell r="J117" t="str">
            <v>MF0000219-1224</v>
          </cell>
          <cell r="K117" t="str">
            <v>Shri. Anuj Kumar</v>
          </cell>
          <cell r="L117">
            <v>8077891094</v>
          </cell>
          <cell r="M117" t="str">
            <v>anujjatin85@gmail.com</v>
          </cell>
          <cell r="N117" t="str">
            <v>anujkumar2@vakrangeeconnect.com</v>
          </cell>
          <cell r="O117" t="str">
            <v>C/O: Mahipal Singh 116 Near Govt School Sisauni Saharanpur Uttar Pradesh - 247453</v>
          </cell>
        </row>
        <row r="118">
          <cell r="A118" t="str">
            <v>MF0000222</v>
          </cell>
          <cell r="B118">
            <v>21327</v>
          </cell>
          <cell r="C118">
            <v>0</v>
          </cell>
          <cell r="D118">
            <v>0</v>
          </cell>
          <cell r="E118">
            <v>0</v>
          </cell>
          <cell r="F118">
            <v>21327</v>
          </cell>
          <cell r="G118" t="str">
            <v>AHDPR8870P</v>
          </cell>
          <cell r="H118" t="str">
            <v>NA</v>
          </cell>
          <cell r="I118">
            <v>45646</v>
          </cell>
          <cell r="J118" t="str">
            <v>MF0000222-1224</v>
          </cell>
          <cell r="K118" t="str">
            <v>Shri. Mohammad  Reza</v>
          </cell>
          <cell r="L118">
            <v>9932111847</v>
          </cell>
          <cell r="M118" t="str">
            <v>mohdreza705@gmail.com</v>
          </cell>
          <cell r="N118" t="str">
            <v>Mohammadreza@vakrangeeconnect.com</v>
          </cell>
          <cell r="O118" t="str">
            <v>Vivekananda Par, Islampur, Islampur, Uttar Dinajpur, West Bengal, 733202</v>
          </cell>
        </row>
        <row r="119">
          <cell r="A119" t="str">
            <v>MF0000223</v>
          </cell>
          <cell r="B119">
            <v>15271</v>
          </cell>
          <cell r="C119">
            <v>0</v>
          </cell>
          <cell r="D119">
            <v>0</v>
          </cell>
          <cell r="E119">
            <v>0</v>
          </cell>
          <cell r="F119">
            <v>15271</v>
          </cell>
          <cell r="G119" t="str">
            <v>BTMPP9161K</v>
          </cell>
          <cell r="H119" t="str">
            <v>NA</v>
          </cell>
          <cell r="I119">
            <v>45646</v>
          </cell>
          <cell r="J119" t="str">
            <v>MF0000223-1224</v>
          </cell>
          <cell r="K119" t="str">
            <v>Shri. Prahalad Prajapat</v>
          </cell>
          <cell r="L119">
            <v>9256206013</v>
          </cell>
          <cell r="M119" t="str">
            <v>prahalad6013@gmail.com</v>
          </cell>
          <cell r="N119" t="str">
            <v>prahaladprajapat@vakrangeeconnect.com</v>
          </cell>
          <cell r="O119" t="str">
            <v xml:space="preserve"> S/O, Kailash Chandra Prajapat, Balaji Ki Gali, Juna Gulabpura Gulabpura (Rural), Bhilwara, Rajasthan -311021</v>
          </cell>
        </row>
        <row r="120">
          <cell r="A120" t="str">
            <v>MF0000224</v>
          </cell>
          <cell r="B120">
            <v>5549</v>
          </cell>
          <cell r="C120">
            <v>999</v>
          </cell>
          <cell r="D120">
            <v>0</v>
          </cell>
          <cell r="E120">
            <v>0</v>
          </cell>
          <cell r="F120">
            <v>6548</v>
          </cell>
          <cell r="G120" t="str">
            <v>BMXPK7406C</v>
          </cell>
          <cell r="H120" t="str">
            <v>09BMXPK7406CIZQ</v>
          </cell>
          <cell r="I120">
            <v>45646</v>
          </cell>
          <cell r="J120" t="str">
            <v>MF0000224-1224</v>
          </cell>
          <cell r="K120" t="str">
            <v xml:space="preserve">Shri. Kapil Kumar Mishra </v>
          </cell>
          <cell r="L120">
            <v>8853053039</v>
          </cell>
          <cell r="M120" t="str">
            <v> kapilmishra.km@gmail.com</v>
          </cell>
          <cell r="N120" t="str">
            <v>kapilkumarmishra@vakrangeeconnect.com</v>
          </cell>
          <cell r="O120" t="str">
            <v>Kapil Kumar Mishra S/O: Sheetal Prasad  Ward no 7 Shastri Nagar Pukhrayan Bhognipur Pukhrayan (Dehat) Kanpur Dehat Uttar Pradesh - 209111</v>
          </cell>
        </row>
        <row r="121">
          <cell r="A121" t="str">
            <v>MF0000225</v>
          </cell>
          <cell r="B121">
            <v>127</v>
          </cell>
          <cell r="C121">
            <v>0</v>
          </cell>
          <cell r="D121">
            <v>0</v>
          </cell>
          <cell r="E121">
            <v>0</v>
          </cell>
          <cell r="F121">
            <v>127</v>
          </cell>
          <cell r="G121" t="str">
            <v>CAAPG0864N</v>
          </cell>
          <cell r="H121" t="str">
            <v>NA</v>
          </cell>
          <cell r="I121">
            <v>45646</v>
          </cell>
          <cell r="J121" t="str">
            <v>MF0000225-1224</v>
          </cell>
          <cell r="K121" t="str">
            <v>M/s. Shajapur Financial Services</v>
          </cell>
          <cell r="L121">
            <v>8889797749</v>
          </cell>
          <cell r="M121" t="str">
            <v> badabusinessvishalkarada@gmail.com</v>
          </cell>
          <cell r="N121" t="str">
            <v>shajapurfinancialservices@vakrangeeconnect.com</v>
          </cell>
          <cell r="O121" t="str">
            <v>C/O: Karan Singh, M 33, Hathai Mohalla, Birgod Berchha, Shajapur, Madhya Pradesh - 465110</v>
          </cell>
        </row>
        <row r="122">
          <cell r="A122" t="str">
            <v>MF0000228</v>
          </cell>
          <cell r="B122">
            <v>393</v>
          </cell>
          <cell r="C122">
            <v>71</v>
          </cell>
          <cell r="D122">
            <v>0</v>
          </cell>
          <cell r="E122">
            <v>0</v>
          </cell>
          <cell r="F122">
            <v>464</v>
          </cell>
          <cell r="G122" t="str">
            <v>BZOPB1505P</v>
          </cell>
          <cell r="H122" t="str">
            <v>23BZOPB1505P1ZD</v>
          </cell>
          <cell r="I122">
            <v>45646</v>
          </cell>
          <cell r="J122" t="str">
            <v>MF0000228-1224</v>
          </cell>
          <cell r="K122" t="str">
            <v>Shri. Vaibhav Bhawsar</v>
          </cell>
          <cell r="L122">
            <v>9755801307</v>
          </cell>
          <cell r="M122" t="str">
            <v>lovy.bhawsar1307@gmail.com</v>
          </cell>
          <cell r="N122" t="str">
            <v>vaibhavbhawsar@vakrangeeconnect.com</v>
          </cell>
          <cell r="O122" t="str">
            <v>S/O Suresh, Ward 5, sardar vallabh marg , free ganj mohalla, Bhikangaon, Khargone, Madhye Pradesh 451331</v>
          </cell>
        </row>
        <row r="123">
          <cell r="A123" t="str">
            <v>MF0000230</v>
          </cell>
          <cell r="B123">
            <v>1732</v>
          </cell>
          <cell r="C123">
            <v>0</v>
          </cell>
          <cell r="D123">
            <v>0</v>
          </cell>
          <cell r="E123">
            <v>0</v>
          </cell>
          <cell r="F123">
            <v>1732</v>
          </cell>
          <cell r="G123" t="str">
            <v>JIQPK2412B</v>
          </cell>
          <cell r="H123" t="str">
            <v>NA</v>
          </cell>
          <cell r="I123">
            <v>45646</v>
          </cell>
          <cell r="J123" t="str">
            <v>MF0000230-1224</v>
          </cell>
          <cell r="K123" t="str">
            <v>M/s. Siddhi Enterprises</v>
          </cell>
          <cell r="L123">
            <v>7999117990</v>
          </cell>
          <cell r="M123" t="str">
            <v>siddhi23enterprises@gmail.com</v>
          </cell>
          <cell r="N123" t="str">
            <v>siddhienterprises@vakrangeeconnect.com</v>
          </cell>
          <cell r="O123" t="str">
            <v>S/O Chain Singh Kanoje Maka N 1165 Ward N20 Khetiya Road Niwalikhurd Niwali Barwani Madhya Pradesh - 451770</v>
          </cell>
        </row>
        <row r="124">
          <cell r="A124" t="str">
            <v>MF0000232</v>
          </cell>
          <cell r="B124">
            <v>546</v>
          </cell>
          <cell r="C124">
            <v>0</v>
          </cell>
          <cell r="D124">
            <v>0</v>
          </cell>
          <cell r="E124">
            <v>0</v>
          </cell>
          <cell r="F124">
            <v>546</v>
          </cell>
          <cell r="G124" t="str">
            <v>BGXPK1465K</v>
          </cell>
          <cell r="H124" t="str">
            <v>NA</v>
          </cell>
          <cell r="I124">
            <v>45646</v>
          </cell>
          <cell r="J124" t="str">
            <v>MF0000232-1224</v>
          </cell>
          <cell r="K124" t="str">
            <v>Vishal Financial Services</v>
          </cell>
          <cell r="L124">
            <v>8989262624</v>
          </cell>
          <cell r="M124" t="str">
            <v>vishal.financialservicesujn@gmail.com</v>
          </cell>
          <cell r="N124" t="str">
            <v>vishalfinancialservices2@vakrangeeconnect.com</v>
          </cell>
          <cell r="O124" t="str">
            <v>S/O Kachrulal Karada, Makan No. 150, Salakhedi, Salakhedi, Salakhedi, Salakhedi, Tarana, Ujjain, Madhya Pradesh, 456665</v>
          </cell>
        </row>
        <row r="125">
          <cell r="A125" t="str">
            <v>MF0000234</v>
          </cell>
          <cell r="B125">
            <v>3579</v>
          </cell>
          <cell r="C125">
            <v>0</v>
          </cell>
          <cell r="D125">
            <v>0</v>
          </cell>
          <cell r="E125">
            <v>0</v>
          </cell>
          <cell r="F125">
            <v>3579</v>
          </cell>
          <cell r="G125" t="str">
            <v>BYVPS4440N</v>
          </cell>
          <cell r="H125" t="str">
            <v>NA</v>
          </cell>
          <cell r="I125">
            <v>45646</v>
          </cell>
          <cell r="J125" t="str">
            <v>MF0000234-1224</v>
          </cell>
          <cell r="K125" t="str">
            <v>Shri. Shivannasa Pawar</v>
          </cell>
          <cell r="L125">
            <v>8050990444</v>
          </cell>
          <cell r="M125" t="str">
            <v>shivannasapawar@gmail.com</v>
          </cell>
          <cell r="N125" t="str">
            <v>shivannasapawar@vakrangeeconnect.com</v>
          </cell>
          <cell r="O125" t="str">
            <v>House Number 595 ward number 1, Janatha colony, Behind SBM Bank, Sandur, Toranagal, Toranagallu, Karnataka, 583123</v>
          </cell>
        </row>
        <row r="126">
          <cell r="A126" t="str">
            <v>MF0000235</v>
          </cell>
          <cell r="B126">
            <v>1568</v>
          </cell>
          <cell r="C126">
            <v>282</v>
          </cell>
          <cell r="D126">
            <v>0</v>
          </cell>
          <cell r="E126">
            <v>0</v>
          </cell>
          <cell r="F126">
            <v>1850</v>
          </cell>
          <cell r="G126" t="str">
            <v>CLCPA4599P</v>
          </cell>
          <cell r="H126" t="str">
            <v>22CLCPA4599P1ZR</v>
          </cell>
          <cell r="I126">
            <v>45646</v>
          </cell>
          <cell r="J126" t="str">
            <v>MF0000235-1224</v>
          </cell>
          <cell r="K126" t="str">
            <v>Shri. Akshay Agrawal</v>
          </cell>
          <cell r="L126">
            <v>8109830692</v>
          </cell>
          <cell r="M126" t="str">
            <v>akshayagrawalgarg@gmail.com</v>
          </cell>
          <cell r="N126" t="str">
            <v>akshayagrawal1@vakrangeeconnect.com</v>
          </cell>
          <cell r="O126" t="str">
            <v>21 Hatri Road, Mulazimpara, Sitapur, Surguja, Chhattisgarh-497111.</v>
          </cell>
        </row>
        <row r="127">
          <cell r="A127" t="str">
            <v>MF0000236</v>
          </cell>
          <cell r="B127">
            <v>2616</v>
          </cell>
          <cell r="C127">
            <v>0</v>
          </cell>
          <cell r="D127">
            <v>0</v>
          </cell>
          <cell r="E127">
            <v>0</v>
          </cell>
          <cell r="F127">
            <v>2616</v>
          </cell>
          <cell r="G127" t="str">
            <v>NJEPS5938D</v>
          </cell>
          <cell r="H127" t="str">
            <v>NA</v>
          </cell>
          <cell r="I127">
            <v>45646</v>
          </cell>
          <cell r="J127" t="str">
            <v>MF0000236-1224</v>
          </cell>
          <cell r="K127" t="str">
            <v>Smt. Surekha Machindra Sonawane</v>
          </cell>
          <cell r="L127">
            <v>8830037776</v>
          </cell>
          <cell r="M127" t="str">
            <v>machindrams@gmail.com</v>
          </cell>
          <cell r="N127" t="str">
            <v>SurekhaSonawane@vakrangeeconnect.com</v>
          </cell>
          <cell r="O127" t="str">
            <v>f At- Nimbhora post zurkheda Dis- Jalgaon, Dharangao, Maharashtra Pin 425103</v>
          </cell>
        </row>
        <row r="128">
          <cell r="A128" t="str">
            <v>MF0000237</v>
          </cell>
          <cell r="B128">
            <v>4155</v>
          </cell>
          <cell r="C128">
            <v>0</v>
          </cell>
          <cell r="D128">
            <v>0</v>
          </cell>
          <cell r="E128">
            <v>0</v>
          </cell>
          <cell r="F128">
            <v>4155</v>
          </cell>
          <cell r="G128" t="str">
            <v>FIFPS6351L</v>
          </cell>
          <cell r="H128" t="str">
            <v>NA</v>
          </cell>
          <cell r="I128">
            <v>45646</v>
          </cell>
          <cell r="J128" t="str">
            <v>MF0000237-1224</v>
          </cell>
          <cell r="K128" t="str">
            <v>Shri. Suryanath</v>
          </cell>
          <cell r="L128">
            <v>8484818596</v>
          </cell>
          <cell r="M128" t="str">
            <v>surynath3939@gmail.com</v>
          </cell>
          <cell r="N128" t="str">
            <v>suryanathkedarnath@vakrangeeconnect.com</v>
          </cell>
          <cell r="O128" t="str">
            <v>Vill - Bhaluhi ,Post - Bidra ,Bansi Siddharth Nagar, Uttar Pradesh - 272153</v>
          </cell>
        </row>
        <row r="129">
          <cell r="A129" t="str">
            <v>MF0000238</v>
          </cell>
          <cell r="B129">
            <v>9</v>
          </cell>
          <cell r="C129">
            <v>0</v>
          </cell>
          <cell r="D129">
            <v>0</v>
          </cell>
          <cell r="E129">
            <v>0</v>
          </cell>
          <cell r="F129">
            <v>9</v>
          </cell>
          <cell r="G129" t="str">
            <v>DIHPS7061H</v>
          </cell>
          <cell r="H129" t="str">
            <v>NA</v>
          </cell>
          <cell r="I129">
            <v>45646</v>
          </cell>
          <cell r="J129" t="str">
            <v>MF0000238-1224</v>
          </cell>
          <cell r="K129" t="str">
            <v>Shri. Narendra Kumar Sen</v>
          </cell>
          <cell r="L129">
            <v>9685131314</v>
          </cell>
          <cell r="M129" t="str">
            <v>narendrasen786@gmail.com</v>
          </cell>
          <cell r="N129" t="str">
            <v>narendrasen@vakrangeeconnect.com</v>
          </cell>
          <cell r="O129" t="str">
            <v>S/o: Rajendra Kumar Sen, Ward No 12, Asharam Ashram Ke Pass, Beohari, Naudhiya Road, Beohari, Beohari, Shahdol, Madhya Pradesh, 484774.</v>
          </cell>
        </row>
        <row r="130">
          <cell r="A130" t="str">
            <v>MF0000245</v>
          </cell>
          <cell r="B130">
            <v>3909</v>
          </cell>
          <cell r="C130">
            <v>704</v>
          </cell>
          <cell r="D130">
            <v>0</v>
          </cell>
          <cell r="E130">
            <v>0</v>
          </cell>
          <cell r="F130">
            <v>4613</v>
          </cell>
          <cell r="G130" t="str">
            <v>BNLPT8116K</v>
          </cell>
          <cell r="H130" t="str">
            <v>07BNLPT8116K1ZD</v>
          </cell>
          <cell r="I130">
            <v>45646</v>
          </cell>
          <cell r="J130" t="str">
            <v>MF0000245-1224</v>
          </cell>
          <cell r="K130" t="str">
            <v>Smt. Meenakshi Tripathi</v>
          </cell>
          <cell r="L130">
            <v>9911022043</v>
          </cell>
          <cell r="M130" t="str">
            <v>vinaytripathikum@gmail.com</v>
          </cell>
          <cell r="N130" t="str">
            <v>MeenakshiTripathi@vakrangeeconnect.com</v>
          </cell>
          <cell r="O130" t="str">
            <v>C/O: Vinay Kumar Tripathi, Plot No – 1291, Pocket – 1, Block – C ,Sector – 34, Rohini Sector – 7, North West Delhi – 110085</v>
          </cell>
        </row>
        <row r="131">
          <cell r="A131" t="str">
            <v>MF0000247</v>
          </cell>
          <cell r="B131">
            <v>2944</v>
          </cell>
          <cell r="C131">
            <v>0</v>
          </cell>
          <cell r="D131">
            <v>0</v>
          </cell>
          <cell r="E131">
            <v>0</v>
          </cell>
          <cell r="F131">
            <v>2944</v>
          </cell>
          <cell r="G131" t="str">
            <v>CIVPG5476R</v>
          </cell>
          <cell r="H131" t="str">
            <v>NA</v>
          </cell>
          <cell r="I131">
            <v>45646</v>
          </cell>
          <cell r="J131" t="str">
            <v>MF0000247-1224</v>
          </cell>
          <cell r="K131" t="str">
            <v>Shri. Gaurav Kumar</v>
          </cell>
          <cell r="L131">
            <v>9719193691</v>
          </cell>
          <cell r="M131" t="str">
            <v>gauravsharma971920@gmail.com</v>
          </cell>
          <cell r="N131" t="str">
            <v>GauravKumar3@vakrangeeconnect.com</v>
          </cell>
          <cell r="O131" t="str">
            <v>C/O: Jaspal Singh 239, Deoband road, Sugar Mill Nanauta, Rajiv Gandhi Colony, Nanauta Dehat, Saharanpur Uttar Pradesh – 247452</v>
          </cell>
        </row>
        <row r="132">
          <cell r="A132" t="str">
            <v>MF0000248</v>
          </cell>
          <cell r="B132">
            <v>492</v>
          </cell>
          <cell r="C132">
            <v>0</v>
          </cell>
          <cell r="D132">
            <v>0</v>
          </cell>
          <cell r="E132">
            <v>0</v>
          </cell>
          <cell r="F132">
            <v>492</v>
          </cell>
          <cell r="G132" t="str">
            <v>ESXPP0154D</v>
          </cell>
          <cell r="H132" t="str">
            <v>NA</v>
          </cell>
          <cell r="I132">
            <v>45646</v>
          </cell>
          <cell r="J132" t="str">
            <v>MF0000248-1224</v>
          </cell>
          <cell r="K132" t="str">
            <v>Shri. Gopal Prajapati</v>
          </cell>
          <cell r="L132">
            <v>9120947045</v>
          </cell>
          <cell r="M132" t="str">
            <v>gopalganesh9090@gmail.com</v>
          </cell>
          <cell r="N132" t="str">
            <v>GopalPrajapati@vakrangeeconnect.com</v>
          </cell>
          <cell r="O132" t="str">
            <v>S/O: Ram Prakash, Vill – Majhwan Khurd, Post-Mau, Thana-Golhaura, Tehsil – Bansi, Siddharthnagar – Uttar Pradesh - 272153</v>
          </cell>
        </row>
        <row r="133">
          <cell r="A133" t="str">
            <v>MF0000250</v>
          </cell>
          <cell r="B133">
            <v>2347</v>
          </cell>
          <cell r="C133">
            <v>0</v>
          </cell>
          <cell r="D133">
            <v>0</v>
          </cell>
          <cell r="E133">
            <v>0</v>
          </cell>
          <cell r="F133">
            <v>2347</v>
          </cell>
          <cell r="G133" t="str">
            <v>AVSPM6973D</v>
          </cell>
          <cell r="H133" t="str">
            <v>NA</v>
          </cell>
          <cell r="I133">
            <v>45646</v>
          </cell>
          <cell r="J133" t="str">
            <v>MF0000250-1224</v>
          </cell>
          <cell r="K133" t="str">
            <v>Shri. Pramod Kumar Mahto</v>
          </cell>
          <cell r="L133">
            <v>9430867609</v>
          </cell>
          <cell r="M133" t="str">
            <v>pramoduid637@gmail.com</v>
          </cell>
          <cell r="N133" t="str">
            <v>pramodkumarmahto@vakrangeeconnect.com</v>
          </cell>
          <cell r="O133" t="str">
            <v>At+po- Malaypur, near kali mandir-Jamui- Bihar 811313</v>
          </cell>
        </row>
        <row r="134">
          <cell r="A134" t="str">
            <v>MF0000251</v>
          </cell>
          <cell r="B134">
            <v>3381</v>
          </cell>
          <cell r="C134">
            <v>0</v>
          </cell>
          <cell r="D134">
            <v>0</v>
          </cell>
          <cell r="E134">
            <v>0</v>
          </cell>
          <cell r="F134">
            <v>3381</v>
          </cell>
          <cell r="G134" t="str">
            <v>FBVPS7865G</v>
          </cell>
          <cell r="H134" t="str">
            <v>NA</v>
          </cell>
          <cell r="I134">
            <v>45646</v>
          </cell>
          <cell r="J134" t="str">
            <v>MF0000251-1224</v>
          </cell>
          <cell r="K134" t="str">
            <v>Shri. MD Abu Shama</v>
          </cell>
          <cell r="L134">
            <v>8969919875</v>
          </cell>
          <cell r="M134" t="str">
            <v>abushama94@gmail.com</v>
          </cell>
          <cell r="N134" t="str">
            <v>MDabushama@vakrangeeconnect.com</v>
          </cell>
          <cell r="O134" t="str">
            <v>At+po- Malaypur, near kali mandir-At+po- Shishabadi,Baisa,Purnia,Bihar-855115</v>
          </cell>
        </row>
        <row r="135">
          <cell r="A135" t="str">
            <v>MF0000252</v>
          </cell>
          <cell r="B135">
            <v>4505</v>
          </cell>
          <cell r="C135">
            <v>0</v>
          </cell>
          <cell r="D135">
            <v>0</v>
          </cell>
          <cell r="E135">
            <v>0</v>
          </cell>
          <cell r="F135">
            <v>4505</v>
          </cell>
          <cell r="G135" t="str">
            <v>FBVPS7865G</v>
          </cell>
          <cell r="H135" t="str">
            <v>NA</v>
          </cell>
          <cell r="I135">
            <v>45646</v>
          </cell>
          <cell r="J135" t="str">
            <v>MF0000252-1224</v>
          </cell>
          <cell r="K135" t="str">
            <v>Shri. MD Abu Shama</v>
          </cell>
          <cell r="L135">
            <v>8969919875</v>
          </cell>
          <cell r="M135" t="str">
            <v>abushama94@gmail.com</v>
          </cell>
          <cell r="N135" t="str">
            <v>MDabushama1@vakrangeeconnect.com</v>
          </cell>
          <cell r="O135" t="str">
            <v>At+po- Malaypur, near kali mandir-At+po- Shishabadi,Baisa,Purnia,Bihar-855115</v>
          </cell>
        </row>
        <row r="136">
          <cell r="A136" t="str">
            <v>MF0000253</v>
          </cell>
          <cell r="B136">
            <v>1326</v>
          </cell>
          <cell r="C136">
            <v>0</v>
          </cell>
          <cell r="D136">
            <v>0</v>
          </cell>
          <cell r="E136">
            <v>0</v>
          </cell>
          <cell r="F136">
            <v>1326</v>
          </cell>
          <cell r="G136" t="str">
            <v>AAWPD0872H</v>
          </cell>
          <cell r="H136" t="str">
            <v>NA</v>
          </cell>
          <cell r="I136">
            <v>45646</v>
          </cell>
          <cell r="J136" t="str">
            <v>MF0000253-1224</v>
          </cell>
          <cell r="K136" t="str">
            <v>Shri. Prasanna vaijanath damle</v>
          </cell>
          <cell r="L136">
            <v>9403092100</v>
          </cell>
          <cell r="M136" t="str">
            <v>prasannaservice.1@gmail.com</v>
          </cell>
          <cell r="N136" t="str">
            <v>prasannavaijanathdamle@vakrangeeconnect.com</v>
          </cell>
          <cell r="O136" t="str">
            <v>96 veer savarkar Marg Gai Wadi Shirgaon Shirgaon (RTG) Ratnagiri, Maharashtra 415629.</v>
          </cell>
        </row>
        <row r="137">
          <cell r="A137" t="str">
            <v>MF0000255</v>
          </cell>
          <cell r="B137">
            <v>1476</v>
          </cell>
          <cell r="C137">
            <v>0</v>
          </cell>
          <cell r="D137">
            <v>0</v>
          </cell>
          <cell r="E137">
            <v>0</v>
          </cell>
          <cell r="F137">
            <v>1476</v>
          </cell>
          <cell r="G137" t="str">
            <v>COJPS3073J</v>
          </cell>
          <cell r="H137" t="str">
            <v>NA</v>
          </cell>
          <cell r="I137">
            <v>45646</v>
          </cell>
          <cell r="J137" t="str">
            <v>MF0000255-1224</v>
          </cell>
          <cell r="K137" t="str">
            <v>Shri. Manikant singh</v>
          </cell>
          <cell r="L137">
            <v>8294007143</v>
          </cell>
          <cell r="M137" t="str">
            <v>manikant2k@gmail.com</v>
          </cell>
          <cell r="N137" t="str">
            <v>manikantsingh@vakrangeeconnect.com</v>
          </cell>
          <cell r="O137" t="str">
            <v>S/O Janardan Singh, Salonachak, Rehua, Salonachak, Lakhisarai, Bihar - 811311</v>
          </cell>
        </row>
        <row r="138">
          <cell r="A138" t="str">
            <v>MF0000256</v>
          </cell>
          <cell r="B138">
            <v>3083</v>
          </cell>
          <cell r="C138">
            <v>0</v>
          </cell>
          <cell r="D138">
            <v>0</v>
          </cell>
          <cell r="E138">
            <v>0</v>
          </cell>
          <cell r="F138">
            <v>3083</v>
          </cell>
          <cell r="G138" t="str">
            <v>COJPS3073J</v>
          </cell>
          <cell r="H138" t="str">
            <v>NA</v>
          </cell>
          <cell r="I138">
            <v>45646</v>
          </cell>
          <cell r="J138" t="str">
            <v>MF0000256-1224</v>
          </cell>
          <cell r="K138" t="str">
            <v>Shri. Manikant singh</v>
          </cell>
          <cell r="L138">
            <v>8294007143</v>
          </cell>
          <cell r="M138" t="str">
            <v>manikant2k@gmail.com</v>
          </cell>
          <cell r="N138" t="str">
            <v>manikantsingh1@vakrangeeconnect.com</v>
          </cell>
          <cell r="O138" t="str">
            <v>S/O Janardan Singh, Salonachak, Rehua, Salonachak, Lakhisarai, Bihar - 811311</v>
          </cell>
        </row>
        <row r="139">
          <cell r="A139" t="str">
            <v>MF0000259</v>
          </cell>
          <cell r="B139">
            <v>2028</v>
          </cell>
          <cell r="C139">
            <v>0</v>
          </cell>
          <cell r="D139">
            <v>0</v>
          </cell>
          <cell r="E139">
            <v>0</v>
          </cell>
          <cell r="F139">
            <v>2028</v>
          </cell>
          <cell r="G139" t="str">
            <v>LNOPS1822A</v>
          </cell>
          <cell r="H139" t="str">
            <v>NA</v>
          </cell>
          <cell r="I139">
            <v>45646</v>
          </cell>
          <cell r="J139" t="str">
            <v>MF0000259-1224</v>
          </cell>
          <cell r="K139" t="str">
            <v>M/s. Bhardwaj Associates</v>
          </cell>
          <cell r="L139">
            <v>7733969196</v>
          </cell>
          <cell r="M139" t="str">
            <v>sonusharma9001479252@gmail.com</v>
          </cell>
          <cell r="N139" t="str">
            <v>BhardwajAssociates@vakrangeeconnect.com</v>
          </cell>
          <cell r="O139" t="str">
            <v>WARD NO. 06, VPO-TODA, TEHSIL-NEEMKATHANA, DIST.- SIKAR,STATE-RAJASTHAN, PIN CODE-332705.</v>
          </cell>
        </row>
        <row r="140">
          <cell r="A140" t="str">
            <v>MF0000260</v>
          </cell>
          <cell r="B140">
            <v>2020</v>
          </cell>
          <cell r="C140">
            <v>0</v>
          </cell>
          <cell r="D140">
            <v>0</v>
          </cell>
          <cell r="E140">
            <v>0</v>
          </cell>
          <cell r="F140">
            <v>2020</v>
          </cell>
          <cell r="G140" t="str">
            <v>CBQPG3377P</v>
          </cell>
          <cell r="H140" t="str">
            <v>NA</v>
          </cell>
          <cell r="I140">
            <v>45646</v>
          </cell>
          <cell r="J140" t="str">
            <v>MF0000260-1224</v>
          </cell>
          <cell r="K140" t="str">
            <v>Smt. Surekha Anil Gavit</v>
          </cell>
          <cell r="L140">
            <v>9960371677</v>
          </cell>
          <cell r="M140" t="str">
            <v>surekhagavit1987@gmail.com</v>
          </cell>
          <cell r="N140" t="str">
            <v>SurekhaAnilGavit@vakrangeeconnect.com</v>
          </cell>
          <cell r="O140" t="str">
            <v>AT. Navagaon, Po.Waghale, Tal. &amp; Dist. Nandurbar 425412</v>
          </cell>
        </row>
        <row r="141">
          <cell r="A141" t="str">
            <v>MF0000261</v>
          </cell>
          <cell r="B141">
            <v>2051</v>
          </cell>
          <cell r="C141">
            <v>369</v>
          </cell>
          <cell r="D141">
            <v>0</v>
          </cell>
          <cell r="E141">
            <v>0</v>
          </cell>
          <cell r="F141">
            <v>2420</v>
          </cell>
          <cell r="G141" t="str">
            <v>AMRPV2019H</v>
          </cell>
          <cell r="H141" t="str">
            <v>22AMRPV2019H1ZX</v>
          </cell>
          <cell r="I141">
            <v>45646</v>
          </cell>
          <cell r="J141" t="str">
            <v>MF0000261-1224</v>
          </cell>
          <cell r="K141" t="str">
            <v>Shri. Pramod Verma</v>
          </cell>
          <cell r="L141">
            <v>7000323645</v>
          </cell>
          <cell r="M141" t="str">
            <v>vermapramod81@gmail.com</v>
          </cell>
          <cell r="N141" t="str">
            <v>PramodVerma1@vakrangeeconnect.com</v>
          </cell>
          <cell r="O141" t="str">
            <v>F-94, SHIVAM VIHAR COLONY , KHAMTARAI ,BAIMA-NAGOI ROAD,DISTT.-BILASPUR, STATE-CHHATTISGARH, PIN-495006.</v>
          </cell>
        </row>
        <row r="142">
          <cell r="A142" t="str">
            <v>MF0000262</v>
          </cell>
          <cell r="B142">
            <v>1266</v>
          </cell>
          <cell r="C142">
            <v>228</v>
          </cell>
          <cell r="D142">
            <v>0</v>
          </cell>
          <cell r="E142">
            <v>0</v>
          </cell>
          <cell r="F142">
            <v>1494</v>
          </cell>
          <cell r="G142" t="str">
            <v>AKYPA2028A</v>
          </cell>
          <cell r="H142" t="str">
            <v>09AKYPA2028A1ZG</v>
          </cell>
          <cell r="I142">
            <v>45646</v>
          </cell>
          <cell r="J142" t="str">
            <v>MF0000262-1224</v>
          </cell>
          <cell r="K142" t="str">
            <v>Shri. MD Asif azmi</v>
          </cell>
          <cell r="L142">
            <v>9044401072</v>
          </cell>
          <cell r="M142" t="str">
            <v>asif.azmi.asif11@gmail.com</v>
          </cell>
          <cell r="N142" t="str">
            <v>MDAsifazmi@vakrangeeconnect.com</v>
          </cell>
          <cell r="O142" t="str">
            <v>Vill &amp; Post-Shahgarh, Dist-Azamgarh Uttar Pradesh - 276001</v>
          </cell>
        </row>
        <row r="143">
          <cell r="A143" t="str">
            <v>MF0000266</v>
          </cell>
          <cell r="B143">
            <v>3588</v>
          </cell>
          <cell r="C143">
            <v>0</v>
          </cell>
          <cell r="D143">
            <v>0</v>
          </cell>
          <cell r="E143">
            <v>0</v>
          </cell>
          <cell r="F143">
            <v>3588</v>
          </cell>
          <cell r="G143" t="str">
            <v>CNTPS8517A</v>
          </cell>
          <cell r="H143" t="str">
            <v>NA</v>
          </cell>
          <cell r="I143">
            <v>45646</v>
          </cell>
          <cell r="J143" t="str">
            <v>MF0000266-1224</v>
          </cell>
          <cell r="K143" t="str">
            <v>Shri. Bajrang Prasad Saw</v>
          </cell>
          <cell r="L143">
            <v>8709420735</v>
          </cell>
          <cell r="M143" t="str">
            <v>bajrang.saw@vakrangeeconnect.com</v>
          </cell>
          <cell r="N143" t="str">
            <v>BajrangPrasadSaw@vakrangeeconnect.com</v>
          </cell>
          <cell r="O143" t="str">
            <v>BIRLA DHAL, JAMTARA ROAD, BHAMAL, NIRSA, DIST-DHANBAD (JHARKHAND) PIN- 828205</v>
          </cell>
        </row>
        <row r="144">
          <cell r="A144" t="str">
            <v>MF0000268</v>
          </cell>
          <cell r="B144">
            <v>295</v>
          </cell>
          <cell r="C144">
            <v>0</v>
          </cell>
          <cell r="D144">
            <v>0</v>
          </cell>
          <cell r="E144">
            <v>0</v>
          </cell>
          <cell r="F144">
            <v>295</v>
          </cell>
          <cell r="G144" t="str">
            <v>ENDPK0804G</v>
          </cell>
          <cell r="H144" t="str">
            <v>NA</v>
          </cell>
          <cell r="I144">
            <v>45646</v>
          </cell>
          <cell r="J144" t="str">
            <v>MF0000268-1224</v>
          </cell>
          <cell r="K144" t="str">
            <v>Shri. Rajiv Ranjan Kumar</v>
          </cell>
          <cell r="L144">
            <v>9386423548</v>
          </cell>
          <cell r="M144" t="str">
            <v>rajivmech2014@gmail.com</v>
          </cell>
          <cell r="N144" t="str">
            <v>RajivRanjanKumar@vakrangeeconnect.com</v>
          </cell>
          <cell r="O144" t="str">
            <v>Dhansoi,Buxar,Bihar-802117</v>
          </cell>
        </row>
        <row r="145">
          <cell r="A145" t="str">
            <v>MF0000270</v>
          </cell>
          <cell r="B145">
            <v>64</v>
          </cell>
          <cell r="C145">
            <v>12</v>
          </cell>
          <cell r="D145">
            <v>0</v>
          </cell>
          <cell r="E145">
            <v>0</v>
          </cell>
          <cell r="F145">
            <v>76</v>
          </cell>
          <cell r="G145" t="str">
            <v>AKHPN0631R</v>
          </cell>
          <cell r="H145" t="str">
            <v>20AKHPN0631R1Z4</v>
          </cell>
          <cell r="I145">
            <v>45646</v>
          </cell>
          <cell r="J145" t="str">
            <v>MF0000270-1224</v>
          </cell>
          <cell r="K145" t="str">
            <v>M/s. Meeradhan Enterprises</v>
          </cell>
          <cell r="L145">
            <v>7717754253</v>
          </cell>
          <cell r="M145" t="str">
            <v>meeradhanenterprises@outlook.com</v>
          </cell>
          <cell r="N145" t="str">
            <v>meeradhanenterprises@vakrangeeconnect.com</v>
          </cell>
          <cell r="O145" t="str">
            <v>C/O Dhananjay Prasad Singh Panchayat- Rasunia, Po- Chandil, P.S Raoutara, Seraikela-Kharsawan, Jharkhand-832401.</v>
          </cell>
        </row>
        <row r="146">
          <cell r="A146" t="str">
            <v>MF0000272</v>
          </cell>
          <cell r="B146">
            <v>1706</v>
          </cell>
          <cell r="C146">
            <v>0</v>
          </cell>
          <cell r="D146">
            <v>0</v>
          </cell>
          <cell r="E146">
            <v>0</v>
          </cell>
          <cell r="F146">
            <v>1706</v>
          </cell>
          <cell r="G146" t="str">
            <v>AJLPP4943M</v>
          </cell>
          <cell r="H146" t="str">
            <v>NA</v>
          </cell>
          <cell r="I146">
            <v>45646</v>
          </cell>
          <cell r="J146" t="str">
            <v>MF0000272-1224</v>
          </cell>
          <cell r="K146" t="str">
            <v>Shri. Sushanta Kumar Panda</v>
          </cell>
          <cell r="L146">
            <v>7853987876</v>
          </cell>
          <cell r="M146" t="str">
            <v>sushantapanda27@gmail.com</v>
          </cell>
          <cell r="N146" t="str">
            <v>SushantaKumarPanda@vakrangeeconnect.com</v>
          </cell>
          <cell r="O146" t="str">
            <v>LIG-214,Brit Colony, Nayapalli, Khordha, Odisha - 751012</v>
          </cell>
        </row>
        <row r="147">
          <cell r="A147" t="str">
            <v>MF0000273</v>
          </cell>
          <cell r="B147">
            <v>1408</v>
          </cell>
          <cell r="C147">
            <v>0</v>
          </cell>
          <cell r="D147">
            <v>0</v>
          </cell>
          <cell r="E147">
            <v>0</v>
          </cell>
          <cell r="F147">
            <v>1408</v>
          </cell>
          <cell r="G147" t="str">
            <v>AJLPP4943M</v>
          </cell>
          <cell r="H147" t="str">
            <v>NA</v>
          </cell>
          <cell r="I147">
            <v>45646</v>
          </cell>
          <cell r="J147" t="str">
            <v>MF0000273-1224</v>
          </cell>
          <cell r="K147" t="str">
            <v>Shri. Sushanta Kumar Panda</v>
          </cell>
          <cell r="L147">
            <v>7853987876</v>
          </cell>
          <cell r="M147" t="str">
            <v>sushantapanda27@gmail.com</v>
          </cell>
          <cell r="N147" t="str">
            <v>SushantaKumarPanda1@vakrangeeconnect.com</v>
          </cell>
          <cell r="O147" t="str">
            <v>f LIG-214,Brit Colony, Nayapalli, Khordha, Odisha - 751012.</v>
          </cell>
        </row>
        <row r="148">
          <cell r="A148" t="str">
            <v>MF0000274</v>
          </cell>
          <cell r="B148">
            <v>827</v>
          </cell>
          <cell r="C148">
            <v>0</v>
          </cell>
          <cell r="D148">
            <v>0</v>
          </cell>
          <cell r="E148">
            <v>0</v>
          </cell>
          <cell r="F148">
            <v>827</v>
          </cell>
          <cell r="G148" t="str">
            <v>CTCPM6892B</v>
          </cell>
          <cell r="H148" t="str">
            <v>NA</v>
          </cell>
          <cell r="I148">
            <v>45646</v>
          </cell>
          <cell r="J148" t="str">
            <v>MF0000274-1224</v>
          </cell>
          <cell r="K148" t="str">
            <v>Shri. Ningayya Mathapati</v>
          </cell>
          <cell r="L148">
            <v>8660210277</v>
          </cell>
          <cell r="M148" t="str">
            <v>ningraj230@gmail.com</v>
          </cell>
          <cell r="N148" t="str">
            <v>NingayyaMathapati@vakrangeeconnect.com</v>
          </cell>
          <cell r="O148" t="str">
            <v>Solapur Road A/T Post: Tidagundi Vijayapura (Bijapur) - 586119</v>
          </cell>
        </row>
        <row r="149">
          <cell r="A149" t="str">
            <v>MF0000278</v>
          </cell>
          <cell r="B149">
            <v>2078</v>
          </cell>
          <cell r="C149">
            <v>374</v>
          </cell>
          <cell r="D149">
            <v>0</v>
          </cell>
          <cell r="E149">
            <v>0</v>
          </cell>
          <cell r="F149">
            <v>2452</v>
          </cell>
          <cell r="G149" t="str">
            <v>BCXPJ9060M</v>
          </cell>
          <cell r="H149" t="str">
            <v>32BCXPJ9060M1ZW</v>
          </cell>
          <cell r="I149">
            <v>45646</v>
          </cell>
          <cell r="J149" t="str">
            <v>MF0000278-1224</v>
          </cell>
          <cell r="K149" t="str">
            <v>M/s. THABERA AGENCIES</v>
          </cell>
          <cell r="L149">
            <v>9745555023</v>
          </cell>
          <cell r="M149" t="str">
            <v>nobyjoseph.alpy@gmail.com</v>
          </cell>
          <cell r="N149" t="str">
            <v>thaberaagencies1@vakrangeeconnect.com</v>
          </cell>
          <cell r="O149" t="str">
            <v>Edavazhickal, Kadakkarappally PO. Cherthala, Alappuzha, Kerala. Pin-688529</v>
          </cell>
        </row>
        <row r="150">
          <cell r="A150" t="str">
            <v>MF0000279</v>
          </cell>
          <cell r="B150">
            <v>1431</v>
          </cell>
          <cell r="C150">
            <v>0</v>
          </cell>
          <cell r="D150">
            <v>0</v>
          </cell>
          <cell r="E150">
            <v>0</v>
          </cell>
          <cell r="F150">
            <v>1431</v>
          </cell>
          <cell r="G150" t="str">
            <v>EPLPK4686E</v>
          </cell>
          <cell r="H150" t="str">
            <v>NA</v>
          </cell>
          <cell r="I150">
            <v>45646</v>
          </cell>
          <cell r="J150" t="str">
            <v>MF0000279-1224</v>
          </cell>
          <cell r="K150" t="str">
            <v>Shri. Aamir khan</v>
          </cell>
          <cell r="L150" t="str">
            <v>9926900298 / 7694809639</v>
          </cell>
          <cell r="M150" t="str">
            <v>aamirkhan10061989@gmail.com</v>
          </cell>
          <cell r="N150" t="str">
            <v>aamirkhan1@vakrangeeconnect.com</v>
          </cell>
          <cell r="O150" t="str">
            <v>WARD NO 11, CHHIPETI BAZAR, SIRONJ, DISTRICT VIDISHA, MP - 464228</v>
          </cell>
        </row>
        <row r="151">
          <cell r="A151" t="str">
            <v>MF0000281</v>
          </cell>
          <cell r="B151">
            <v>606</v>
          </cell>
          <cell r="C151">
            <v>109</v>
          </cell>
          <cell r="D151">
            <v>0</v>
          </cell>
          <cell r="E151">
            <v>0</v>
          </cell>
          <cell r="F151">
            <v>715</v>
          </cell>
          <cell r="G151" t="str">
            <v>EOCPS1185G</v>
          </cell>
          <cell r="H151" t="str">
            <v>09EOCPS1185GIZO</v>
          </cell>
          <cell r="I151">
            <v>45646</v>
          </cell>
          <cell r="J151" t="str">
            <v>MF0000281-1224</v>
          </cell>
          <cell r="K151" t="str">
            <v>Shri. Sanaulla</v>
          </cell>
          <cell r="L151">
            <v>8080392121</v>
          </cell>
          <cell r="M151" t="str">
            <v>shaantourtravels5@gmail.com</v>
          </cell>
          <cell r="N151" t="str">
            <v>sanaulla1@vakrangeeconnect.com</v>
          </cell>
          <cell r="O151" t="str">
            <v>VILL JAMUDI POST SHAHGARH DIST AZAMGARH PIN CODE 276001</v>
          </cell>
        </row>
        <row r="152">
          <cell r="A152" t="str">
            <v>MF0000282</v>
          </cell>
          <cell r="B152">
            <v>218</v>
          </cell>
          <cell r="C152">
            <v>0</v>
          </cell>
          <cell r="D152">
            <v>0</v>
          </cell>
          <cell r="E152">
            <v>0</v>
          </cell>
          <cell r="F152">
            <v>218</v>
          </cell>
          <cell r="G152" t="str">
            <v>CLEPR2397L</v>
          </cell>
          <cell r="H152" t="str">
            <v>NA</v>
          </cell>
          <cell r="I152">
            <v>45646</v>
          </cell>
          <cell r="J152" t="str">
            <v>MF0000282-1224</v>
          </cell>
          <cell r="K152" t="str">
            <v>Smt. Randeep</v>
          </cell>
          <cell r="L152">
            <v>9876886161</v>
          </cell>
          <cell r="M152" t="str">
            <v>randeepaju6161@gmail.com</v>
          </cell>
          <cell r="N152" t="str">
            <v>randeep@vakrangeeconnect.com</v>
          </cell>
          <cell r="O152" t="str">
            <v>B 38 2150 BHARGAV NAGAR JALANDHAR PUNJAB 144001</v>
          </cell>
        </row>
        <row r="153">
          <cell r="A153" t="str">
            <v>MF0000283</v>
          </cell>
          <cell r="B153">
            <v>7082</v>
          </cell>
          <cell r="C153">
            <v>0</v>
          </cell>
          <cell r="D153">
            <v>0</v>
          </cell>
          <cell r="E153">
            <v>0</v>
          </cell>
          <cell r="F153">
            <v>7082</v>
          </cell>
          <cell r="G153" t="str">
            <v>CLEPR2397L</v>
          </cell>
          <cell r="H153" t="str">
            <v>NA</v>
          </cell>
          <cell r="I153">
            <v>45646</v>
          </cell>
          <cell r="J153" t="str">
            <v>MF0000283-1224</v>
          </cell>
          <cell r="K153" t="str">
            <v>Smt. Randeep</v>
          </cell>
          <cell r="L153">
            <v>9876886161</v>
          </cell>
          <cell r="M153" t="str">
            <v>randeepaju6161@gmail.com</v>
          </cell>
          <cell r="N153" t="str">
            <v>randeep1@vakrangeeconnect.com</v>
          </cell>
          <cell r="O153" t="str">
            <v>B 38 2150 BHARGAV NAGAR JALANDHAR PUNJAB 144001</v>
          </cell>
        </row>
        <row r="154">
          <cell r="A154" t="str">
            <v>MF0000284</v>
          </cell>
          <cell r="B154">
            <v>421</v>
          </cell>
          <cell r="C154">
            <v>0</v>
          </cell>
          <cell r="D154">
            <v>0</v>
          </cell>
          <cell r="E154">
            <v>0</v>
          </cell>
          <cell r="F154">
            <v>421</v>
          </cell>
          <cell r="G154" t="str">
            <v>CLEPR2397L</v>
          </cell>
          <cell r="H154" t="str">
            <v>NA</v>
          </cell>
          <cell r="I154">
            <v>45646</v>
          </cell>
          <cell r="J154" t="str">
            <v>MF0000284-1224</v>
          </cell>
          <cell r="K154" t="str">
            <v xml:space="preserve">Smt. Randeep           </v>
          </cell>
          <cell r="L154">
            <v>9876886161</v>
          </cell>
          <cell r="M154" t="str">
            <v>randeepaju6161@gmail.com</v>
          </cell>
          <cell r="N154" t="str">
            <v>randeep2@vakrangeeconnect.com</v>
          </cell>
          <cell r="O154" t="str">
            <v>B 38 2150 BHARGAV NAGAR JALANDHAR PUNJAB 144001</v>
          </cell>
        </row>
        <row r="155">
          <cell r="A155" t="str">
            <v>MF0000287</v>
          </cell>
          <cell r="B155">
            <v>1479</v>
          </cell>
          <cell r="C155">
            <v>266</v>
          </cell>
          <cell r="D155">
            <v>0</v>
          </cell>
          <cell r="E155">
            <v>0</v>
          </cell>
          <cell r="F155">
            <v>1745</v>
          </cell>
          <cell r="G155" t="str">
            <v>AAGCI2744C</v>
          </cell>
          <cell r="H155" t="str">
            <v>32AAGCI2744C1Z2</v>
          </cell>
          <cell r="I155">
            <v>45646</v>
          </cell>
          <cell r="J155" t="str">
            <v>MF0000287-1224</v>
          </cell>
          <cell r="K155" t="str">
            <v>IND-KL ACE NEXUS SERVICES (OPC) PRIVATE LIMITED</v>
          </cell>
          <cell r="L155">
            <v>9037253714</v>
          </cell>
          <cell r="M155" t="str">
            <v>info@acenexus.in</v>
          </cell>
          <cell r="N155" t="str">
            <v>acenexus2@vakrangeeconnect.com</v>
          </cell>
          <cell r="O155" t="str">
            <v>Kc Building, Opp Mini Civil Station, Thamarassery, Calicut Kerala 673573</v>
          </cell>
        </row>
        <row r="156">
          <cell r="A156" t="str">
            <v>MF0000290</v>
          </cell>
          <cell r="B156">
            <v>1025</v>
          </cell>
          <cell r="C156">
            <v>185</v>
          </cell>
          <cell r="D156">
            <v>0</v>
          </cell>
          <cell r="E156">
            <v>0</v>
          </cell>
          <cell r="F156">
            <v>1210</v>
          </cell>
          <cell r="G156" t="str">
            <v>AAGCI2744C</v>
          </cell>
          <cell r="H156" t="str">
            <v>32AAGCI2744C1Z2</v>
          </cell>
          <cell r="I156">
            <v>45646</v>
          </cell>
          <cell r="J156" t="str">
            <v>MF0000290-1224</v>
          </cell>
          <cell r="K156" t="str">
            <v>IND-KL ACE NEXUS SERVICES (OPC) PRIVATE LIMITED</v>
          </cell>
          <cell r="L156">
            <v>9037253714</v>
          </cell>
          <cell r="M156" t="str">
            <v>info@acenexus.in</v>
          </cell>
          <cell r="N156" t="str">
            <v>acenexus5@vakrangeeconnect.com</v>
          </cell>
          <cell r="O156" t="str">
            <v>Kc Building, Opp Mini Civil Station, Thamarassery, Calicut Kerala 673573</v>
          </cell>
        </row>
        <row r="157">
          <cell r="A157" t="str">
            <v>MF0000292</v>
          </cell>
          <cell r="B157">
            <v>97</v>
          </cell>
          <cell r="C157">
            <v>17</v>
          </cell>
          <cell r="D157">
            <v>0</v>
          </cell>
          <cell r="E157">
            <v>0</v>
          </cell>
          <cell r="F157">
            <v>114</v>
          </cell>
          <cell r="G157" t="str">
            <v>BYSPS6740J</v>
          </cell>
          <cell r="H157" t="str">
            <v>05BYSPS6740J2ZO</v>
          </cell>
          <cell r="I157">
            <v>45646</v>
          </cell>
          <cell r="J157" t="str">
            <v>MF0000292-1224</v>
          </cell>
          <cell r="K157" t="str">
            <v>Shri. Bhupal Singh</v>
          </cell>
          <cell r="L157">
            <v>9690707002</v>
          </cell>
          <cell r="M157" t="str">
            <v>bhplsingh80@gmail.com</v>
          </cell>
          <cell r="N157" t="str">
            <v>BhupalSingh2@vakrangeeconnect.com</v>
          </cell>
          <cell r="O157" t="str">
            <v>Vill And Post Wadda Pithoragarh - 262521</v>
          </cell>
        </row>
        <row r="158">
          <cell r="A158" t="str">
            <v>MF0000293</v>
          </cell>
          <cell r="B158">
            <v>58</v>
          </cell>
          <cell r="C158">
            <v>0</v>
          </cell>
          <cell r="D158">
            <v>0</v>
          </cell>
          <cell r="E158">
            <v>0</v>
          </cell>
          <cell r="F158">
            <v>58</v>
          </cell>
          <cell r="G158" t="str">
            <v>CHMPB4952M</v>
          </cell>
          <cell r="H158" t="str">
            <v>NA</v>
          </cell>
          <cell r="I158">
            <v>45646</v>
          </cell>
          <cell r="J158" t="str">
            <v>MF0000293-1224</v>
          </cell>
          <cell r="K158" t="str">
            <v>Shri. Muzaharul Islam Bhuyan</v>
          </cell>
          <cell r="L158">
            <v>7399722685</v>
          </cell>
          <cell r="M158" t="str">
            <v>vakrangeeassam@gmail.com</v>
          </cell>
          <cell r="N158" t="str">
            <v>muzaharulbhuyan@vakrangeeconnect.com</v>
          </cell>
          <cell r="O158" t="str">
            <v>Vill-Santoshpur, PO-Tilapara, PS-Chapar, Dist-Dhubri,(assam) Pin-783348</v>
          </cell>
        </row>
        <row r="159">
          <cell r="A159" t="str">
            <v>MF0000301</v>
          </cell>
          <cell r="B159">
            <v>1002</v>
          </cell>
          <cell r="C159">
            <v>0</v>
          </cell>
          <cell r="D159">
            <v>0</v>
          </cell>
          <cell r="E159">
            <v>0</v>
          </cell>
          <cell r="F159">
            <v>1002</v>
          </cell>
          <cell r="G159" t="str">
            <v>CHMPB4952M</v>
          </cell>
          <cell r="H159" t="str">
            <v>NA</v>
          </cell>
          <cell r="I159">
            <v>45646</v>
          </cell>
          <cell r="J159" t="str">
            <v>MF0000301-1224</v>
          </cell>
          <cell r="K159" t="str">
            <v>Shri. Muzaharul Islam Bhuyan</v>
          </cell>
          <cell r="L159">
            <v>7399722685</v>
          </cell>
          <cell r="M159" t="str">
            <v>vakrangeeassam@gmail.com</v>
          </cell>
          <cell r="N159" t="str">
            <v>muzaharulbhuyan8@vakrangeeconnect.com</v>
          </cell>
          <cell r="O159" t="str">
            <v>Vill-Santoshpur, PO-Tilapara, PS-Chapar, Dist-Dhubri,(assam) Pin-783348</v>
          </cell>
        </row>
        <row r="160">
          <cell r="A160" t="str">
            <v>MF0000302</v>
          </cell>
          <cell r="B160">
            <v>8</v>
          </cell>
          <cell r="C160">
            <v>0</v>
          </cell>
          <cell r="D160">
            <v>0</v>
          </cell>
          <cell r="E160">
            <v>0</v>
          </cell>
          <cell r="F160">
            <v>8</v>
          </cell>
          <cell r="G160" t="str">
            <v>AVAPM7362E</v>
          </cell>
          <cell r="H160" t="str">
            <v>NA</v>
          </cell>
          <cell r="I160">
            <v>45646</v>
          </cell>
          <cell r="J160" t="str">
            <v>MF0000302-1224</v>
          </cell>
          <cell r="K160" t="str">
            <v>Shri. Vagesh Mallangoud</v>
          </cell>
          <cell r="L160">
            <v>7411370305</v>
          </cell>
          <cell r="M160" t="str">
            <v>vmallangoud@gmail.com</v>
          </cell>
          <cell r="N160" t="str">
            <v>VageshMallangoud@vakrangeeconnect.com</v>
          </cell>
          <cell r="O160" t="str">
            <v xml:space="preserve">A/T POST: Muganur,Tq: Nargund,Dist: Gadag-582207 </v>
          </cell>
        </row>
        <row r="161">
          <cell r="A161" t="str">
            <v>MF0000304</v>
          </cell>
          <cell r="B161">
            <v>23</v>
          </cell>
          <cell r="C161">
            <v>4</v>
          </cell>
          <cell r="D161">
            <v>0</v>
          </cell>
          <cell r="E161">
            <v>0</v>
          </cell>
          <cell r="F161">
            <v>27</v>
          </cell>
          <cell r="G161" t="str">
            <v>DDZPB7409D</v>
          </cell>
          <cell r="H161" t="str">
            <v>03DDZPB7409D1ZL</v>
          </cell>
          <cell r="I161">
            <v>45646</v>
          </cell>
          <cell r="J161" t="str">
            <v>MF0000304-1224</v>
          </cell>
          <cell r="K161" t="str">
            <v>M/s. BMS Services</v>
          </cell>
          <cell r="L161">
            <v>8557865561</v>
          </cell>
          <cell r="M161" t="str">
            <v>ds.bajwa@yahoo.com</v>
          </cell>
          <cell r="N161" t="str">
            <v>BMSServices@vakrangeeconnect.com</v>
          </cell>
          <cell r="O161" t="str">
            <v xml:space="preserve">WARD NO. 4 NAI ABADI DHARIWAL GURDASPUR PUNJAB - 143519 </v>
          </cell>
        </row>
        <row r="162">
          <cell r="A162" t="str">
            <v>MF0000305</v>
          </cell>
          <cell r="B162">
            <v>642</v>
          </cell>
          <cell r="C162">
            <v>0</v>
          </cell>
          <cell r="D162">
            <v>0</v>
          </cell>
          <cell r="E162">
            <v>0</v>
          </cell>
          <cell r="F162">
            <v>642</v>
          </cell>
          <cell r="G162" t="str">
            <v>AVDPK4332K</v>
          </cell>
          <cell r="H162" t="str">
            <v>NA</v>
          </cell>
          <cell r="I162">
            <v>45646</v>
          </cell>
          <cell r="J162" t="str">
            <v>MF0000305-1224</v>
          </cell>
          <cell r="K162" t="str">
            <v>M/s. Sai Enterprises</v>
          </cell>
          <cell r="L162">
            <v>9855666266</v>
          </cell>
          <cell r="M162" t="str">
            <v>rakeshnarula688@gmail.com</v>
          </cell>
          <cell r="N162" t="str">
            <v>SaiEnterprises@vakrangeeconnect.com</v>
          </cell>
          <cell r="O162" t="str">
            <v>HOUSE NUMBER 418, MOHALLA JATTAN WALA, NEAR BABA PIPAL WALA, ZIRA, FIROZPUR, PUNJAB - 142047</v>
          </cell>
        </row>
        <row r="163">
          <cell r="A163" t="str">
            <v>MF0000306</v>
          </cell>
          <cell r="B163">
            <v>6</v>
          </cell>
          <cell r="C163">
            <v>0</v>
          </cell>
          <cell r="D163">
            <v>0</v>
          </cell>
          <cell r="E163">
            <v>0</v>
          </cell>
          <cell r="F163">
            <v>6</v>
          </cell>
          <cell r="G163" t="str">
            <v>AVDPK4332K</v>
          </cell>
          <cell r="H163" t="str">
            <v>NA</v>
          </cell>
          <cell r="I163">
            <v>45646</v>
          </cell>
          <cell r="J163" t="str">
            <v>MF0000306-1224</v>
          </cell>
          <cell r="K163" t="str">
            <v>M/s. Sai Enterprises</v>
          </cell>
          <cell r="L163">
            <v>9855666266</v>
          </cell>
          <cell r="M163" t="str">
            <v>rakeshnarula688@gmail.com</v>
          </cell>
          <cell r="N163" t="str">
            <v>SaiEnterprises1@vakrangeeconnect.com</v>
          </cell>
          <cell r="O163" t="str">
            <v>HOUSE NUMBER 418, MOHALLA JATTAN WALA, NEAR BABA PIPAL WALA, ZIRA, FIROZPUR, PUNJAB - 142047</v>
          </cell>
        </row>
        <row r="164">
          <cell r="A164" t="str">
            <v>MF0000308</v>
          </cell>
          <cell r="B164">
            <v>29</v>
          </cell>
          <cell r="C164">
            <v>0</v>
          </cell>
          <cell r="D164">
            <v>0</v>
          </cell>
          <cell r="E164">
            <v>0</v>
          </cell>
          <cell r="F164">
            <v>29</v>
          </cell>
          <cell r="G164" t="str">
            <v>AYCPL0367K</v>
          </cell>
          <cell r="H164" t="str">
            <v>NA</v>
          </cell>
          <cell r="I164">
            <v>45646</v>
          </cell>
          <cell r="J164" t="str">
            <v>MF0000308-1224</v>
          </cell>
          <cell r="K164" t="str">
            <v>Shri. Shyam Lal</v>
          </cell>
          <cell r="L164">
            <v>7742680295</v>
          </cell>
          <cell r="M164" t="str">
            <v>shyambarmer28@gmail.com</v>
          </cell>
          <cell r="N164" t="str">
            <v>shyamlal1@vakrangeeconnect.com</v>
          </cell>
          <cell r="O164" t="str">
            <v>Township Road, Shiv Nagar Barmer Raj. 344001</v>
          </cell>
        </row>
        <row r="165">
          <cell r="A165" t="str">
            <v>MF0000309</v>
          </cell>
          <cell r="B165">
            <v>8</v>
          </cell>
          <cell r="C165">
            <v>0</v>
          </cell>
          <cell r="D165">
            <v>0</v>
          </cell>
          <cell r="E165">
            <v>0</v>
          </cell>
          <cell r="F165">
            <v>8</v>
          </cell>
          <cell r="G165" t="str">
            <v>ACPPH0765A</v>
          </cell>
          <cell r="H165" t="str">
            <v>NA</v>
          </cell>
          <cell r="I165">
            <v>45646</v>
          </cell>
          <cell r="J165" t="str">
            <v>MF0000309-1224</v>
          </cell>
          <cell r="K165" t="str">
            <v>Shri. Kazi Hasibul Hossain</v>
          </cell>
          <cell r="L165">
            <v>7977274367</v>
          </cell>
          <cell r="M165" t="str">
            <v>muskantravels2007@gmail.com</v>
          </cell>
          <cell r="N165" t="str">
            <v>KaziHasibulHossain@vakrangeeconnect.com</v>
          </cell>
          <cell r="O165" t="str">
            <v xml:space="preserve">Village Karui Post Karui District hoogly police station arambagh pin 712615 </v>
          </cell>
        </row>
        <row r="166">
          <cell r="A166" t="str">
            <v>MF0000310</v>
          </cell>
          <cell r="B166">
            <v>76</v>
          </cell>
          <cell r="C166">
            <v>14</v>
          </cell>
          <cell r="D166">
            <v>0</v>
          </cell>
          <cell r="E166">
            <v>0</v>
          </cell>
          <cell r="F166">
            <v>90</v>
          </cell>
          <cell r="G166" t="str">
            <v>ACPPH0765A</v>
          </cell>
          <cell r="H166" t="str">
            <v>19ACPPH0765A1ZQ</v>
          </cell>
          <cell r="I166">
            <v>45646</v>
          </cell>
          <cell r="J166" t="str">
            <v>MF0000310-1224</v>
          </cell>
          <cell r="K166" t="str">
            <v>Shri. Kazi Hasibul Hossain</v>
          </cell>
          <cell r="L166">
            <v>7977274367</v>
          </cell>
          <cell r="M166" t="str">
            <v>muskantravels2007@gmail.com</v>
          </cell>
          <cell r="N166" t="str">
            <v>KaziHasibulHossain1@vakrangeeconnect.com</v>
          </cell>
          <cell r="O166" t="str">
            <v xml:space="preserve">Village Karui Post Karui District hoogly police station arambagh pin 712615 </v>
          </cell>
        </row>
        <row r="167">
          <cell r="A167" t="str">
            <v>MF0000313</v>
          </cell>
          <cell r="B167">
            <v>135</v>
          </cell>
          <cell r="C167">
            <v>0</v>
          </cell>
          <cell r="D167">
            <v>0</v>
          </cell>
          <cell r="E167">
            <v>0</v>
          </cell>
          <cell r="F167">
            <v>135</v>
          </cell>
          <cell r="G167" t="str">
            <v>BMJPK4920R</v>
          </cell>
          <cell r="H167" t="str">
            <v>NA</v>
          </cell>
          <cell r="I167">
            <v>45646</v>
          </cell>
          <cell r="J167" t="str">
            <v>MF0000313-1224</v>
          </cell>
          <cell r="K167" t="str">
            <v>NARESH KUMAR</v>
          </cell>
          <cell r="L167">
            <v>9813473153</v>
          </cell>
          <cell r="M167" t="str">
            <v>nesa.sangwan2@gmail.com</v>
          </cell>
          <cell r="N167" t="str">
            <v>NARESHKUMAR5@vakrangeeconnect.com</v>
          </cell>
          <cell r="O167" t="str">
            <v>S/o Mahipal Singh H.No 127 Village Nangal Post Sehar TH- Loharu Dis- Bhiwani HARYANA 127201</v>
          </cell>
        </row>
        <row r="168">
          <cell r="A168" t="str">
            <v>MF0000316</v>
          </cell>
          <cell r="B168">
            <v>3056</v>
          </cell>
          <cell r="C168">
            <v>0</v>
          </cell>
          <cell r="D168">
            <v>0</v>
          </cell>
          <cell r="E168">
            <v>0</v>
          </cell>
          <cell r="F168">
            <v>3056</v>
          </cell>
          <cell r="G168" t="str">
            <v>GRDPS1908B</v>
          </cell>
          <cell r="H168" t="str">
            <v>NA</v>
          </cell>
          <cell r="I168">
            <v>45646</v>
          </cell>
          <cell r="J168" t="str">
            <v>MF0000316-1224</v>
          </cell>
          <cell r="K168" t="str">
            <v>Shri. Rao Sarik</v>
          </cell>
          <cell r="L168">
            <v>9761090360</v>
          </cell>
          <cell r="M168" t="str">
            <v>shariqrajput9@gmail.com</v>
          </cell>
          <cell r="N168" t="str">
            <v>Raosarik@vakrangeeconnect.com</v>
          </cell>
          <cell r="O168" t="str">
            <v>S/O: RAO ABID 263 KALSHIYA ROAD  KHUZNAWAR AHT  SAHARANPUR UTTAR PRADESH 247129</v>
          </cell>
        </row>
        <row r="169">
          <cell r="A169" t="str">
            <v>MF0000318</v>
          </cell>
          <cell r="B169">
            <v>12000</v>
          </cell>
          <cell r="C169">
            <v>0</v>
          </cell>
          <cell r="D169">
            <v>0</v>
          </cell>
          <cell r="E169">
            <v>0</v>
          </cell>
          <cell r="F169">
            <v>12000</v>
          </cell>
          <cell r="G169" t="str">
            <v>CNRPD5700N</v>
          </cell>
          <cell r="H169" t="str">
            <v>NA</v>
          </cell>
          <cell r="I169">
            <v>45646</v>
          </cell>
          <cell r="J169" t="str">
            <v>MF0000318-1224</v>
          </cell>
          <cell r="K169" t="str">
            <v>M/S. RASWA TECHNOLOGY SERVICE PVT LTD</v>
          </cell>
          <cell r="L169">
            <v>8822877714</v>
          </cell>
          <cell r="M169" t="str">
            <v>hemendradey@gmail.com</v>
          </cell>
          <cell r="N169" t="str">
            <v>raswatechnologyservicepvtltd1@vakrangeeconnect.com</v>
          </cell>
          <cell r="O169" t="str">
            <v>NATIONAL HIGHWAY, AMBHIKAPUR PT 8, SILCHAR, PIN 788007</v>
          </cell>
        </row>
        <row r="170">
          <cell r="A170" t="str">
            <v>MF0000320</v>
          </cell>
          <cell r="B170">
            <v>152</v>
          </cell>
          <cell r="C170">
            <v>0</v>
          </cell>
          <cell r="D170">
            <v>0</v>
          </cell>
          <cell r="E170">
            <v>0</v>
          </cell>
          <cell r="F170">
            <v>152</v>
          </cell>
          <cell r="G170" t="str">
            <v>CNRPD5700N</v>
          </cell>
          <cell r="H170" t="str">
            <v>NA</v>
          </cell>
          <cell r="I170">
            <v>45646</v>
          </cell>
          <cell r="J170" t="str">
            <v>MF0000320-1224</v>
          </cell>
          <cell r="K170" t="str">
            <v>M/S. RASWA TECHNOLOGY SERVICE PVT LTD</v>
          </cell>
          <cell r="L170">
            <v>8822877714</v>
          </cell>
          <cell r="M170" t="str">
            <v>hemendradey@gmail.com</v>
          </cell>
          <cell r="N170" t="str">
            <v>raswatechnologyservicepvtltd3@vakrangeeconnect.com</v>
          </cell>
          <cell r="O170" t="str">
            <v>NATIONAL HIGHWAY, AMBHIKAPUR PT 8, SILCHAR, PIN 788007</v>
          </cell>
        </row>
        <row r="171">
          <cell r="A171" t="str">
            <v>MF0000322</v>
          </cell>
          <cell r="B171">
            <v>1012</v>
          </cell>
          <cell r="C171">
            <v>0</v>
          </cell>
          <cell r="D171">
            <v>0</v>
          </cell>
          <cell r="E171">
            <v>0</v>
          </cell>
          <cell r="F171">
            <v>1012</v>
          </cell>
          <cell r="G171" t="str">
            <v>AWZPK1067E</v>
          </cell>
          <cell r="H171" t="str">
            <v>NA</v>
          </cell>
          <cell r="I171">
            <v>45646</v>
          </cell>
          <cell r="J171" t="str">
            <v>MF0000322-1224</v>
          </cell>
          <cell r="K171" t="str">
            <v>Shri. Manish Kumar</v>
          </cell>
          <cell r="L171">
            <v>7206465009</v>
          </cell>
          <cell r="M171" t="str">
            <v>manishkumarcsc92@gmail.com</v>
          </cell>
          <cell r="N171" t="str">
            <v>manishkumar4@vakrangeeconnect.com</v>
          </cell>
          <cell r="O171" t="str">
            <v>H N 571 NEW ADARSH NAGAR BHARAWAS ROAD REWARI HARYANA 123401</v>
          </cell>
        </row>
        <row r="172">
          <cell r="A172" t="str">
            <v>MF0000323</v>
          </cell>
          <cell r="B172">
            <v>30146</v>
          </cell>
          <cell r="C172">
            <v>5426</v>
          </cell>
          <cell r="D172">
            <v>0</v>
          </cell>
          <cell r="E172">
            <v>0</v>
          </cell>
          <cell r="F172">
            <v>35572</v>
          </cell>
          <cell r="G172" t="str">
            <v>BEFPJ0244F</v>
          </cell>
          <cell r="H172" t="str">
            <v>09BEFPJ0244F1ZU</v>
          </cell>
          <cell r="I172">
            <v>45646</v>
          </cell>
          <cell r="J172" t="str">
            <v>MF0000323-1224</v>
          </cell>
          <cell r="K172" t="str">
            <v>M/s. Vinayaka India</v>
          </cell>
          <cell r="L172">
            <v>9889187131</v>
          </cell>
          <cell r="M172" t="str">
            <v>vinayaka.india03@gmail.com</v>
          </cell>
          <cell r="N172" t="str">
            <v>vinayakaindia1@vakrangeeconnect.com</v>
          </cell>
          <cell r="O172" t="str">
            <v>S/O Shyam Lal Bundela, 373/288/1, Baihrana, Allahabad , Allahabad, Uttar Pradesh - 211003</v>
          </cell>
        </row>
        <row r="173">
          <cell r="A173" t="str">
            <v>MF0000324</v>
          </cell>
          <cell r="B173">
            <v>2154</v>
          </cell>
          <cell r="C173">
            <v>0</v>
          </cell>
          <cell r="D173">
            <v>0</v>
          </cell>
          <cell r="E173">
            <v>0</v>
          </cell>
          <cell r="F173">
            <v>2154</v>
          </cell>
          <cell r="G173" t="str">
            <v>BMPPY5940M</v>
          </cell>
          <cell r="H173" t="str">
            <v>NA</v>
          </cell>
          <cell r="I173">
            <v>45646</v>
          </cell>
          <cell r="J173" t="str">
            <v>MF0000324-1224</v>
          </cell>
          <cell r="K173" t="str">
            <v>Shri. Mrityunjay Yadav</v>
          </cell>
          <cell r="L173">
            <v>9415460025</v>
          </cell>
          <cell r="M173" t="str">
            <v>mrityunjayyadav528@gmail.com</v>
          </cell>
          <cell r="N173" t="str">
            <v>mrityunjayyadav2@vakrangeeconnect.com</v>
          </cell>
          <cell r="O173" t="str">
            <v>VILL-DULTAHI POST SIDHAULI GORAKHPUR - 273209</v>
          </cell>
        </row>
        <row r="174">
          <cell r="A174" t="str">
            <v>MF0000325</v>
          </cell>
          <cell r="B174">
            <v>13966</v>
          </cell>
          <cell r="C174">
            <v>0</v>
          </cell>
          <cell r="D174">
            <v>0</v>
          </cell>
          <cell r="E174">
            <v>0</v>
          </cell>
          <cell r="F174">
            <v>13966</v>
          </cell>
          <cell r="G174" t="str">
            <v>IWPPK1088H</v>
          </cell>
          <cell r="H174" t="str">
            <v>NA</v>
          </cell>
          <cell r="I174">
            <v>45646</v>
          </cell>
          <cell r="J174" t="str">
            <v>MF0000325-1224</v>
          </cell>
          <cell r="K174" t="str">
            <v>Shri. Chirag kothari</v>
          </cell>
          <cell r="L174">
            <v>9024910281</v>
          </cell>
          <cell r="M174" t="str">
            <v>rahulkothari163@gmail.com</v>
          </cell>
          <cell r="N174" t="str">
            <v>chiragkothari@vakrangeeconnect.com</v>
          </cell>
          <cell r="O174" t="str">
            <v>C/O Avinash Kothari, Plot No 18/T/4 Road no. 10,old bus depo Balganwadi Govandi,Mumbai , Mumbai Maharashtra- 400043</v>
          </cell>
        </row>
        <row r="175">
          <cell r="A175" t="str">
            <v>MF0000330</v>
          </cell>
          <cell r="B175">
            <v>571</v>
          </cell>
          <cell r="C175">
            <v>0</v>
          </cell>
          <cell r="D175">
            <v>0</v>
          </cell>
          <cell r="E175">
            <v>0</v>
          </cell>
          <cell r="F175">
            <v>571</v>
          </cell>
          <cell r="G175" t="str">
            <v>CHMPB4952M</v>
          </cell>
          <cell r="H175" t="str">
            <v>NA</v>
          </cell>
          <cell r="I175">
            <v>45646</v>
          </cell>
          <cell r="J175" t="str">
            <v>MF0000330-1224</v>
          </cell>
          <cell r="K175" t="str">
            <v>Shri. Muzaharul Islam Bhuyan</v>
          </cell>
          <cell r="L175">
            <v>7399722685</v>
          </cell>
          <cell r="M175" t="str">
            <v>vakrangeeassam@gmail.com</v>
          </cell>
          <cell r="N175" t="str">
            <v>muzaharulbhuyan10@vakrangeeconnect.com</v>
          </cell>
          <cell r="O175" t="str">
            <v>Vill- Santoshpur, P/O- Tilapara, P/S- Chapar, Dist- Dhubri (Assam), Pin- 783348</v>
          </cell>
        </row>
        <row r="176">
          <cell r="A176" t="str">
            <v>MF0000331</v>
          </cell>
          <cell r="B176">
            <v>19515</v>
          </cell>
          <cell r="C176">
            <v>0</v>
          </cell>
          <cell r="D176">
            <v>0</v>
          </cell>
          <cell r="E176">
            <v>0</v>
          </cell>
          <cell r="F176">
            <v>19515</v>
          </cell>
          <cell r="G176" t="str">
            <v>FVHPS7517B</v>
          </cell>
          <cell r="H176" t="str">
            <v>NA</v>
          </cell>
          <cell r="I176">
            <v>45646</v>
          </cell>
          <cell r="J176" t="str">
            <v>MF0000331-1224</v>
          </cell>
          <cell r="K176" t="str">
            <v>Shri. Manoj Singh</v>
          </cell>
          <cell r="L176">
            <v>8650744386</v>
          </cell>
          <cell r="M176" t="str">
            <v>manojsingh4493@gmail.com</v>
          </cell>
          <cell r="N176" t="str">
            <v>ManojSingh1@vakrangeeconnect.com</v>
          </cell>
          <cell r="O176" t="str">
            <v>village Kapurpur post Samaspur tehsil meerganj District  Bareilly up- 243504</v>
          </cell>
        </row>
        <row r="177">
          <cell r="A177" t="str">
            <v>MF0000332</v>
          </cell>
          <cell r="B177">
            <v>64</v>
          </cell>
          <cell r="C177">
            <v>12</v>
          </cell>
          <cell r="D177">
            <v>0</v>
          </cell>
          <cell r="E177">
            <v>0</v>
          </cell>
          <cell r="F177">
            <v>76</v>
          </cell>
          <cell r="G177" t="str">
            <v>FHCPS1861M</v>
          </cell>
          <cell r="H177" t="str">
            <v>10FHCPS1861M1Z7</v>
          </cell>
          <cell r="I177">
            <v>45646</v>
          </cell>
          <cell r="J177" t="str">
            <v>MF0000332-1224</v>
          </cell>
          <cell r="K177" t="str">
            <v>M/s. Shiv Shakti Enterprises</v>
          </cell>
          <cell r="L177">
            <v>7488200330</v>
          </cell>
          <cell r="M177" t="str">
            <v>skmdb2013@gmail.com</v>
          </cell>
          <cell r="N177" t="str">
            <v>shaktienterprises@vakrangeeconnect.com</v>
          </cell>
          <cell r="O177" t="str">
            <v>Vill-Seema,Po-Kapileshwar sthan,Ps-Rahika, District-Madhubani Bihar - 847238</v>
          </cell>
        </row>
        <row r="178">
          <cell r="A178" t="str">
            <v>MF0000338</v>
          </cell>
          <cell r="B178">
            <v>286</v>
          </cell>
          <cell r="C178">
            <v>51</v>
          </cell>
          <cell r="D178">
            <v>0</v>
          </cell>
          <cell r="E178">
            <v>0</v>
          </cell>
          <cell r="F178">
            <v>337</v>
          </cell>
          <cell r="G178" t="str">
            <v>AJGPT3602C</v>
          </cell>
          <cell r="H178" t="str">
            <v>18AJGPT3602C1ZG</v>
          </cell>
          <cell r="I178">
            <v>45646</v>
          </cell>
          <cell r="J178" t="str">
            <v>MF0000338-1224</v>
          </cell>
          <cell r="K178" t="str">
            <v>Shri. Daniel Thinseen</v>
          </cell>
          <cell r="L178">
            <v>7099460771</v>
          </cell>
          <cell r="M178" t="str">
            <v>danielthinsin31@gmail.com</v>
          </cell>
          <cell r="N178" t="str">
            <v>danielthinseen2@vakrangeeconnect.com</v>
          </cell>
          <cell r="O178" t="str">
            <v>VILL: CHAGALI PATHAR, PO: TARAJAN, DIST :DIBRUGARH, ASSAM, PIN:785675</v>
          </cell>
        </row>
        <row r="179">
          <cell r="A179" t="str">
            <v>MF0000342</v>
          </cell>
          <cell r="B179">
            <v>264</v>
          </cell>
          <cell r="C179">
            <v>0</v>
          </cell>
          <cell r="D179">
            <v>0</v>
          </cell>
          <cell r="E179">
            <v>0</v>
          </cell>
          <cell r="F179">
            <v>264</v>
          </cell>
          <cell r="G179" t="str">
            <v>CNJPP4111M</v>
          </cell>
          <cell r="H179" t="str">
            <v>NA</v>
          </cell>
          <cell r="I179">
            <v>45646</v>
          </cell>
          <cell r="J179" t="str">
            <v>MF0000342-1224</v>
          </cell>
          <cell r="K179" t="str">
            <v>Shri. BIRANCHI KUMAR PATTNAIK</v>
          </cell>
          <cell r="L179">
            <v>9938413755</v>
          </cell>
          <cell r="M179" t="str">
            <v>pattnaik.biranchi5@gmail.com</v>
          </cell>
          <cell r="N179" t="str">
            <v>BIRANCHIPATTNAI@vakrangeeconnect.com</v>
          </cell>
          <cell r="O179" t="str">
            <v>AT/PO- KUDUMULUGUMA VIA- KHAIRPUT DIST MALKANGIRI 764046 ODISHA</v>
          </cell>
        </row>
        <row r="180">
          <cell r="A180" t="str">
            <v>MF0000343</v>
          </cell>
          <cell r="B180">
            <v>238</v>
          </cell>
          <cell r="C180">
            <v>0</v>
          </cell>
          <cell r="D180">
            <v>0</v>
          </cell>
          <cell r="E180">
            <v>0</v>
          </cell>
          <cell r="F180">
            <v>238</v>
          </cell>
          <cell r="G180" t="str">
            <v>CNJPP4111M</v>
          </cell>
          <cell r="H180" t="str">
            <v>NA</v>
          </cell>
          <cell r="I180">
            <v>45646</v>
          </cell>
          <cell r="J180" t="str">
            <v>MF0000343-1224</v>
          </cell>
          <cell r="K180" t="str">
            <v>Shri. BIRANCHI KUMAR PATTNAIK</v>
          </cell>
          <cell r="L180">
            <v>9938413755</v>
          </cell>
          <cell r="M180" t="str">
            <v>pattnaik.biranchi5@gmail.com</v>
          </cell>
          <cell r="N180" t="str">
            <v>BIRANCHIPATTNAI1@vakrangeeconnect.com</v>
          </cell>
          <cell r="O180" t="str">
            <v>AT/PO- KUDUMULUGUMA VIA- KHAIRPUT DIST MALKANGIRI 764046 ODISHA</v>
          </cell>
        </row>
        <row r="181">
          <cell r="A181" t="str">
            <v>MF0000344</v>
          </cell>
          <cell r="B181">
            <v>7378</v>
          </cell>
          <cell r="C181">
            <v>0</v>
          </cell>
          <cell r="D181">
            <v>0</v>
          </cell>
          <cell r="E181">
            <v>0</v>
          </cell>
          <cell r="F181">
            <v>7378</v>
          </cell>
          <cell r="G181" t="str">
            <v>CEHPM5453E</v>
          </cell>
          <cell r="H181" t="str">
            <v>NA</v>
          </cell>
          <cell r="I181">
            <v>45646</v>
          </cell>
          <cell r="J181" t="str">
            <v>MF0000344-1224</v>
          </cell>
          <cell r="K181" t="str">
            <v>Shri. MAKLICH MIA</v>
          </cell>
          <cell r="L181">
            <v>8787668248</v>
          </cell>
          <cell r="M181" t="str">
            <v>tpmaklich@gmail.com</v>
          </cell>
          <cell r="N181" t="str">
            <v>MAKLICHMIA@vakrangeeconnect.com</v>
          </cell>
          <cell r="O181" t="str">
            <v>STATE - TRIPURA, SUBDVISION-KAILASHAHAR , DISTRICT- UNAKOTI TRIPURA , VILL + P. O- GOLDHARPUR, PIN- 799277</v>
          </cell>
        </row>
        <row r="182">
          <cell r="A182" t="str">
            <v>MF0000346</v>
          </cell>
          <cell r="B182">
            <v>652</v>
          </cell>
          <cell r="C182">
            <v>0</v>
          </cell>
          <cell r="D182">
            <v>0</v>
          </cell>
          <cell r="E182">
            <v>0</v>
          </cell>
          <cell r="F182">
            <v>652</v>
          </cell>
          <cell r="G182" t="str">
            <v>CDJPP6667E</v>
          </cell>
          <cell r="H182" t="str">
            <v>NA</v>
          </cell>
          <cell r="I182">
            <v>45646</v>
          </cell>
          <cell r="J182" t="str">
            <v>MF0000346-1224</v>
          </cell>
          <cell r="K182" t="str">
            <v>Smt. Anita Suresh Pawde</v>
          </cell>
          <cell r="L182">
            <v>8080758489</v>
          </cell>
          <cell r="M182" t="str">
            <v>pawadesuresh48@gmail.com</v>
          </cell>
          <cell r="N182" t="str">
            <v>Anitasureshpawde@vakrangeeconnect.com</v>
          </cell>
          <cell r="O182" t="str">
            <v>AT PUYANI TQ NANDED DIST NANDED 431601</v>
          </cell>
        </row>
        <row r="183">
          <cell r="A183" t="str">
            <v>MF0000348</v>
          </cell>
          <cell r="B183">
            <v>4793</v>
          </cell>
          <cell r="C183">
            <v>0</v>
          </cell>
          <cell r="D183">
            <v>0</v>
          </cell>
          <cell r="E183">
            <v>0</v>
          </cell>
          <cell r="F183">
            <v>4793</v>
          </cell>
          <cell r="G183" t="str">
            <v>AGTPN3445M</v>
          </cell>
          <cell r="H183" t="str">
            <v>NA</v>
          </cell>
          <cell r="I183">
            <v>45646</v>
          </cell>
          <cell r="J183" t="str">
            <v>MF0000348-1224</v>
          </cell>
          <cell r="K183" t="str">
            <v>Shri. Ashish Singh Nawariya</v>
          </cell>
          <cell r="L183">
            <v>7974614865</v>
          </cell>
          <cell r="M183" t="str">
            <v>ashishsinghmfvakrangee@gmail.com</v>
          </cell>
          <cell r="N183" t="str">
            <v>ashishsingh@vakrangeeconnect.com</v>
          </cell>
          <cell r="O183" t="str">
            <v>167,GOVERDHAN COLONY,GOLA KA MANDIR,BHIND ROAD,GWALIOR , MP 474005</v>
          </cell>
        </row>
        <row r="184">
          <cell r="A184" t="str">
            <v>MF0000349</v>
          </cell>
          <cell r="B184">
            <v>268</v>
          </cell>
          <cell r="C184">
            <v>48</v>
          </cell>
          <cell r="D184">
            <v>0</v>
          </cell>
          <cell r="E184">
            <v>0</v>
          </cell>
          <cell r="F184">
            <v>316</v>
          </cell>
          <cell r="G184" t="str">
            <v>GGKPS1494E</v>
          </cell>
          <cell r="H184" t="str">
            <v>19GGKPS1494E1ZU</v>
          </cell>
          <cell r="I184">
            <v>45646</v>
          </cell>
          <cell r="J184" t="str">
            <v>MF0000349-1224</v>
          </cell>
          <cell r="K184" t="str">
            <v>Shri. SELIM SK</v>
          </cell>
          <cell r="L184">
            <v>7384433580</v>
          </cell>
          <cell r="M184" t="str">
            <v>selim96ubi@gmail.com</v>
          </cell>
          <cell r="N184" t="str">
            <v>selimsk1@vakrangeeconnect.com</v>
          </cell>
          <cell r="O184" t="str">
            <v xml:space="preserve">Gram- Shukpara, Post-Joyenpur,P,S - Baishnabnagar, Jayenpur ,Malda, Joyenpur West Bengal Pin-732201 </v>
          </cell>
        </row>
        <row r="185">
          <cell r="A185" t="str">
            <v>MF0000354</v>
          </cell>
          <cell r="B185">
            <v>7</v>
          </cell>
          <cell r="C185">
            <v>0</v>
          </cell>
          <cell r="D185">
            <v>0</v>
          </cell>
          <cell r="E185">
            <v>0</v>
          </cell>
          <cell r="F185">
            <v>7</v>
          </cell>
          <cell r="G185" t="str">
            <v>BGOPN0753Q</v>
          </cell>
          <cell r="H185" t="str">
            <v>NA</v>
          </cell>
          <cell r="I185">
            <v>45646</v>
          </cell>
          <cell r="J185" t="str">
            <v>MF0000354-1224</v>
          </cell>
          <cell r="K185" t="str">
            <v>Shri. Goundla Nara Goud</v>
          </cell>
          <cell r="L185">
            <v>9704235808</v>
          </cell>
          <cell r="M185" t="str">
            <v>gnaragoud9842@gmail.com</v>
          </cell>
          <cell r="N185" t="str">
            <v>GoundlaNaraGoud@vakrangeeconnect.com</v>
          </cell>
          <cell r="O185" t="str">
            <v xml:space="preserve"> S/O. RAMA KISTA GOUD 10-66, VIL VENKATA PUR,  TEKMAL , ARKELA DIST MEDAK ,ARKELA ANDHRA PRADESH  PIN 502302</v>
          </cell>
        </row>
        <row r="186">
          <cell r="A186" t="str">
            <v>MF0000356</v>
          </cell>
          <cell r="B186">
            <v>15648</v>
          </cell>
          <cell r="C186">
            <v>0</v>
          </cell>
          <cell r="D186">
            <v>0</v>
          </cell>
          <cell r="E186">
            <v>0</v>
          </cell>
          <cell r="F186">
            <v>15648</v>
          </cell>
          <cell r="G186" t="str">
            <v>OWBPS7541K</v>
          </cell>
          <cell r="H186" t="str">
            <v>NA</v>
          </cell>
          <cell r="I186">
            <v>45646</v>
          </cell>
          <cell r="J186" t="str">
            <v>MF0000356-1224</v>
          </cell>
          <cell r="K186" t="str">
            <v>Shri. shivakumara s</v>
          </cell>
          <cell r="L186">
            <v>7619684326</v>
          </cell>
          <cell r="M186" t="str">
            <v>sshivu9798@gmail.com</v>
          </cell>
          <cell r="N186" t="str">
            <v>shivakumaras@vakrangeeconnect.com</v>
          </cell>
          <cell r="O186" t="str">
            <v>S/O Manjunatha 125 J J Nagara Old H B Halli Hagaribonnanahalli Hagaribonnanahalli Hagaribonnanahalli Bellary Karnataka 583212</v>
          </cell>
        </row>
        <row r="187">
          <cell r="A187" t="str">
            <v>MF0000357</v>
          </cell>
          <cell r="B187">
            <v>3191</v>
          </cell>
          <cell r="C187">
            <v>0</v>
          </cell>
          <cell r="D187">
            <v>0</v>
          </cell>
          <cell r="E187">
            <v>0</v>
          </cell>
          <cell r="F187">
            <v>3191</v>
          </cell>
          <cell r="G187" t="str">
            <v>AWVPG5578N</v>
          </cell>
          <cell r="H187" t="str">
            <v>NA</v>
          </cell>
          <cell r="I187">
            <v>45646</v>
          </cell>
          <cell r="J187" t="str">
            <v>MF0000357-1224</v>
          </cell>
          <cell r="K187" t="str">
            <v>Shri. manoranjan kumar gupta</v>
          </cell>
          <cell r="L187">
            <v>7004335959</v>
          </cell>
          <cell r="M187" t="str">
            <v>mano.gupta465@gmail.com</v>
          </cell>
          <cell r="N187" t="str">
            <v>manoranjankumargupta@vakrangeeconnect.com</v>
          </cell>
          <cell r="O187" t="str">
            <v>Bhandar Toli,Village- Tukupani, PS- T. Tangar, Gurgurchuan,SImdega, Jharkhand-835223</v>
          </cell>
        </row>
        <row r="188">
          <cell r="A188" t="str">
            <v>MF0000358</v>
          </cell>
          <cell r="B188">
            <v>5965</v>
          </cell>
          <cell r="C188">
            <v>0</v>
          </cell>
          <cell r="D188">
            <v>0</v>
          </cell>
          <cell r="E188">
            <v>0</v>
          </cell>
          <cell r="F188">
            <v>5965</v>
          </cell>
          <cell r="G188" t="str">
            <v>CMEPD8770N</v>
          </cell>
          <cell r="H188" t="str">
            <v>NA</v>
          </cell>
          <cell r="I188">
            <v>45646</v>
          </cell>
          <cell r="J188" t="str">
            <v>MF0000358-1224</v>
          </cell>
          <cell r="K188" t="str">
            <v>Smt. Seema Devi</v>
          </cell>
          <cell r="L188">
            <v>8058648333</v>
          </cell>
          <cell r="M188" t="str">
            <v>k999.raj@gmail.com</v>
          </cell>
          <cell r="N188" t="str">
            <v>seemadevi@vakrangeeconnect.com</v>
          </cell>
          <cell r="O188" t="str">
            <v>VPO- RAJOTA, TEH- KHETRI, DIS- JHUNJHUNU, RAJASTHAN 333503</v>
          </cell>
        </row>
        <row r="189">
          <cell r="A189" t="str">
            <v>MF0000363</v>
          </cell>
          <cell r="B189">
            <v>967</v>
          </cell>
          <cell r="C189">
            <v>0</v>
          </cell>
          <cell r="D189">
            <v>0</v>
          </cell>
          <cell r="E189">
            <v>0</v>
          </cell>
          <cell r="F189">
            <v>967</v>
          </cell>
          <cell r="G189" t="str">
            <v>FLGPK6491H</v>
          </cell>
          <cell r="H189" t="str">
            <v>NA</v>
          </cell>
          <cell r="I189">
            <v>45646</v>
          </cell>
          <cell r="J189" t="str">
            <v>MF0000363-1224</v>
          </cell>
          <cell r="K189" t="str">
            <v>Shri. Sujit Kumar</v>
          </cell>
          <cell r="L189">
            <v>7258855096</v>
          </cell>
          <cell r="M189" t="str">
            <v>sujitnaveen@gmail.com</v>
          </cell>
          <cell r="N189" t="str">
            <v>sujitkumar1@vakrangeeconnect.com</v>
          </cell>
          <cell r="O189" t="str">
            <v>S/O. Santosh Kumar Yadav, Padmaul, Arna, Arna Mashrakh Saran Bihar-841417</v>
          </cell>
        </row>
        <row r="190">
          <cell r="A190" t="str">
            <v>MF0000364</v>
          </cell>
          <cell r="B190">
            <v>813</v>
          </cell>
          <cell r="C190">
            <v>146</v>
          </cell>
          <cell r="D190">
            <v>0</v>
          </cell>
          <cell r="E190">
            <v>0</v>
          </cell>
          <cell r="F190">
            <v>959</v>
          </cell>
          <cell r="G190" t="str">
            <v>AKDPP5552D</v>
          </cell>
          <cell r="H190" t="str">
            <v>24AAATCA8755C1ZF</v>
          </cell>
          <cell r="I190">
            <v>45646</v>
          </cell>
          <cell r="J190" t="str">
            <v>MF0000364-1224</v>
          </cell>
          <cell r="K190" t="str">
            <v>M/s . atrs india payment solution pvt. Ltd</v>
          </cell>
          <cell r="L190">
            <v>8140129129</v>
          </cell>
          <cell r="M190" t="str">
            <v>atrsindiapspl@gmail.com</v>
          </cell>
          <cell r="N190" t="str">
            <v>atrsindiapspl1@vakrangeeconnect.com</v>
          </cell>
          <cell r="O190" t="str">
            <v>Girish Pawar, 501 Akshar Plaza, Opposite Water Tank , Atladra, Atladra,Vadodara, Gujarat- 390012</v>
          </cell>
        </row>
        <row r="191">
          <cell r="A191" t="str">
            <v>MF0000370</v>
          </cell>
          <cell r="B191">
            <v>14598</v>
          </cell>
          <cell r="C191">
            <v>2628</v>
          </cell>
          <cell r="D191">
            <v>0</v>
          </cell>
          <cell r="E191">
            <v>0</v>
          </cell>
          <cell r="F191">
            <v>17226</v>
          </cell>
          <cell r="G191" t="str">
            <v>EKAPS4157L</v>
          </cell>
          <cell r="H191" t="str">
            <v>08EKAPS4157L1ZN</v>
          </cell>
          <cell r="I191">
            <v>45646</v>
          </cell>
          <cell r="J191" t="str">
            <v>MF0000370-1224</v>
          </cell>
          <cell r="K191" t="str">
            <v>Shri. Sheetal Singh</v>
          </cell>
          <cell r="L191">
            <v>9785270246</v>
          </cell>
          <cell r="M191" t="str">
            <v>sheetaldagur2@gmail.com</v>
          </cell>
          <cell r="N191" t="str">
            <v>sheetalsingh1@vakrangeeconnect.com</v>
          </cell>
          <cell r="O191" t="str">
            <v xml:space="preserve">C/O Rameshwar Lal, 14, jat Mohalla , Somli, Karauli, Rajasthan, 322252 </v>
          </cell>
        </row>
        <row r="192">
          <cell r="A192" t="str">
            <v>MF0000371</v>
          </cell>
          <cell r="B192">
            <v>554</v>
          </cell>
          <cell r="C192">
            <v>0</v>
          </cell>
          <cell r="D192">
            <v>0</v>
          </cell>
          <cell r="E192">
            <v>0</v>
          </cell>
          <cell r="F192">
            <v>554</v>
          </cell>
          <cell r="G192" t="str">
            <v>BZOPP2988N</v>
          </cell>
          <cell r="H192" t="str">
            <v>NA</v>
          </cell>
          <cell r="I192">
            <v>45646</v>
          </cell>
          <cell r="J192" t="str">
            <v>MF0000371-1224</v>
          </cell>
          <cell r="K192" t="str">
            <v>Shri. Sandip Kumar</v>
          </cell>
          <cell r="L192">
            <v>9540568016</v>
          </cell>
          <cell r="M192" t="str">
            <v>sandipkumar.954056@gmail.com</v>
          </cell>
          <cell r="N192" t="str">
            <v>sandipkumar1@vakrangeeconnect.com</v>
          </cell>
          <cell r="O192" t="str">
            <v>S/O. Nandkishor Pandey Gaon : Baholpur Post – Daudpur Thana- Paroo, Bahlopur Muzaffarpur Bihar-843107</v>
          </cell>
        </row>
        <row r="193">
          <cell r="A193" t="str">
            <v>MF0000378</v>
          </cell>
          <cell r="B193">
            <v>13699</v>
          </cell>
          <cell r="C193">
            <v>2466</v>
          </cell>
          <cell r="D193">
            <v>0</v>
          </cell>
          <cell r="E193">
            <v>0</v>
          </cell>
          <cell r="F193">
            <v>16165</v>
          </cell>
          <cell r="G193" t="str">
            <v>GCHPS4310G</v>
          </cell>
          <cell r="H193" t="str">
            <v>09GCHPS4310G1ZH</v>
          </cell>
          <cell r="I193">
            <v>45646</v>
          </cell>
          <cell r="J193" t="str">
            <v>MF0000378-1224</v>
          </cell>
          <cell r="K193" t="str">
            <v>Shri. Chandra Pratap Singh</v>
          </cell>
          <cell r="L193">
            <v>9454051862</v>
          </cell>
          <cell r="M193" t="str">
            <v>   suryakaife786@gmail.com</v>
          </cell>
          <cell r="N193" t="str">
            <v>ChandraSingh@vakrangeeconnect.com</v>
          </cell>
          <cell r="O193" t="str">
            <v>Katiyari Chakiya Post Ramaipur Prayagraj 221505</v>
          </cell>
        </row>
        <row r="194">
          <cell r="A194" t="str">
            <v>MF0000379</v>
          </cell>
          <cell r="B194">
            <v>35</v>
          </cell>
          <cell r="C194">
            <v>6</v>
          </cell>
          <cell r="D194">
            <v>0</v>
          </cell>
          <cell r="E194">
            <v>0</v>
          </cell>
          <cell r="F194">
            <v>41</v>
          </cell>
          <cell r="G194" t="str">
            <v>GCHPS4310G</v>
          </cell>
          <cell r="H194" t="str">
            <v>09GCHPS4310G1ZH</v>
          </cell>
          <cell r="I194">
            <v>45646</v>
          </cell>
          <cell r="J194" t="str">
            <v>MF0000379-1224</v>
          </cell>
          <cell r="K194" t="str">
            <v>Shri. Chandra Pratap Singh</v>
          </cell>
          <cell r="L194">
            <v>9454051862</v>
          </cell>
          <cell r="M194" t="str">
            <v>   suryakaife786@gmail.com</v>
          </cell>
          <cell r="N194" t="str">
            <v>ChandraSingh1@vakrangeeconnect.com</v>
          </cell>
          <cell r="O194" t="str">
            <v>Katiyari Chakiya Post Ramaipur Prayagraj 221505</v>
          </cell>
        </row>
        <row r="195">
          <cell r="A195" t="str">
            <v>MF0000380</v>
          </cell>
          <cell r="B195">
            <v>17383</v>
          </cell>
          <cell r="C195">
            <v>0</v>
          </cell>
          <cell r="D195">
            <v>0</v>
          </cell>
          <cell r="E195">
            <v>0</v>
          </cell>
          <cell r="F195">
            <v>17383</v>
          </cell>
          <cell r="G195" t="str">
            <v>BCSPJ7561G</v>
          </cell>
          <cell r="H195" t="str">
            <v>NA</v>
          </cell>
          <cell r="I195">
            <v>45646</v>
          </cell>
          <cell r="J195" t="str">
            <v>MF0000380-1224</v>
          </cell>
          <cell r="K195" t="str">
            <v>Smt. Dipali Parmeshwar Jagtap</v>
          </cell>
          <cell r="L195">
            <v>8446902902</v>
          </cell>
          <cell r="M195" t="str">
            <v>dipalipjagtap@gmail.com </v>
          </cell>
          <cell r="N195" t="str">
            <v>dipalijagtap@vakrangeeconnect.com</v>
          </cell>
          <cell r="O195" t="str">
            <v>W/O Parmeshwar Jagtap New Hanuman Nagar, Galli No.6, H.No. F/17, Chhatrapati Sambhaji Nagar, Maharashtra - 431001</v>
          </cell>
        </row>
        <row r="196">
          <cell r="A196" t="str">
            <v>MF0000382</v>
          </cell>
          <cell r="B196">
            <v>2577</v>
          </cell>
          <cell r="C196">
            <v>0</v>
          </cell>
          <cell r="D196">
            <v>0</v>
          </cell>
          <cell r="E196">
            <v>0</v>
          </cell>
          <cell r="F196">
            <v>2577</v>
          </cell>
          <cell r="G196" t="str">
            <v>CMEPD8770N</v>
          </cell>
          <cell r="H196" t="str">
            <v>NA</v>
          </cell>
          <cell r="I196">
            <v>45646</v>
          </cell>
          <cell r="J196" t="str">
            <v>MF0000382-1224</v>
          </cell>
          <cell r="K196" t="str">
            <v>Smt. Seema Devi</v>
          </cell>
          <cell r="L196">
            <v>8058648333</v>
          </cell>
          <cell r="M196" t="str">
            <v>k999.raj@gmail.com</v>
          </cell>
          <cell r="N196" t="str">
            <v>seemadevi1@vakrangeeconnect.com</v>
          </cell>
          <cell r="O196" t="str">
            <v>VPO- RAJOTA, TEH- KHETRI, DIS- JHUNJHUNU, RAJASTHAN 333503</v>
          </cell>
        </row>
        <row r="197">
          <cell r="A197" t="str">
            <v>MF0000385</v>
          </cell>
          <cell r="B197">
            <v>1577</v>
          </cell>
          <cell r="C197">
            <v>0</v>
          </cell>
          <cell r="D197">
            <v>0</v>
          </cell>
          <cell r="E197">
            <v>0</v>
          </cell>
          <cell r="F197">
            <v>1577</v>
          </cell>
          <cell r="G197" t="str">
            <v>AAEPQ5062E</v>
          </cell>
          <cell r="H197" t="str">
            <v>NA</v>
          </cell>
          <cell r="I197">
            <v>45646</v>
          </cell>
          <cell r="J197" t="str">
            <v>MF0000385-1224</v>
          </cell>
          <cell r="K197" t="str">
            <v>Shri. Shekh Dilshad Quraisi</v>
          </cell>
          <cell r="L197">
            <v>9977251358</v>
          </cell>
          <cell r="M197" t="str">
            <v>sdilshad15@gmail.com</v>
          </cell>
          <cell r="N197" t="str">
            <v>shekhdilshadquraisi@vakrangeeconnect.com</v>
          </cell>
          <cell r="O197" t="str">
            <v>S/O Shekh Hanif Mohammad, 1648/5, Mirza Beg Bada, Noorani Chowk, Opp Noorani Masjid, Rajatalab, Raipur, Raipur, Chhattisgarh - 492001</v>
          </cell>
        </row>
        <row r="198">
          <cell r="A198" t="str">
            <v>MF0000387</v>
          </cell>
          <cell r="B198">
            <v>3366</v>
          </cell>
          <cell r="C198">
            <v>0</v>
          </cell>
          <cell r="D198">
            <v>0</v>
          </cell>
          <cell r="E198">
            <v>0</v>
          </cell>
          <cell r="F198">
            <v>3366</v>
          </cell>
          <cell r="G198" t="str">
            <v>EIIPK3848C</v>
          </cell>
          <cell r="H198" t="str">
            <v>NA</v>
          </cell>
          <cell r="I198">
            <v>45646</v>
          </cell>
          <cell r="J198" t="str">
            <v>MF0000387-1224</v>
          </cell>
          <cell r="K198" t="str">
            <v>Shri. Abhishek Kumar</v>
          </cell>
          <cell r="L198">
            <v>9026964599</v>
          </cell>
          <cell r="M198" t="str">
            <v>ajeetkumaryadav512@gmail.com</v>
          </cell>
          <cell r="N198" t="str">
            <v>abhishekkumar1@vakrangeeconnect.com</v>
          </cell>
          <cell r="O198" t="str">
            <v>S/O Ram Sajiwan, Parwa, Faizabad Saraibhanauli, Uttar Pradesh - 224204</v>
          </cell>
        </row>
        <row r="199">
          <cell r="A199" t="str">
            <v>MF0000390</v>
          </cell>
          <cell r="B199">
            <v>6999</v>
          </cell>
          <cell r="C199">
            <v>0</v>
          </cell>
          <cell r="D199">
            <v>0</v>
          </cell>
          <cell r="E199">
            <v>0</v>
          </cell>
          <cell r="F199">
            <v>6999</v>
          </cell>
          <cell r="G199" t="str">
            <v>BIAPJ1717Q</v>
          </cell>
          <cell r="H199" t="str">
            <v>NA</v>
          </cell>
          <cell r="I199">
            <v>45646</v>
          </cell>
          <cell r="J199" t="str">
            <v>MF0000390-1224</v>
          </cell>
          <cell r="K199" t="str">
            <v>M/s. khushal e commerce</v>
          </cell>
          <cell r="L199">
            <v>7479787576</v>
          </cell>
          <cell r="M199" t="str">
            <v>khushal.e.comm@gmail.com</v>
          </cell>
          <cell r="N199" t="str">
            <v>khushalecommerce@vakrangeeconnect.com</v>
          </cell>
          <cell r="O199" t="str">
            <v>Priyanka Nagar, Tal - Malsiras, Yashwantnagar, Solapur, Maharashtra - 413118</v>
          </cell>
        </row>
        <row r="200">
          <cell r="A200" t="str">
            <v>MF0000391</v>
          </cell>
          <cell r="B200">
            <v>27317</v>
          </cell>
          <cell r="C200">
            <v>0</v>
          </cell>
          <cell r="D200">
            <v>0</v>
          </cell>
          <cell r="E200">
            <v>0</v>
          </cell>
          <cell r="F200">
            <v>27317</v>
          </cell>
          <cell r="G200" t="str">
            <v>ATNPN4872F</v>
          </cell>
          <cell r="H200" t="str">
            <v>NA</v>
          </cell>
          <cell r="I200">
            <v>45646</v>
          </cell>
          <cell r="J200" t="str">
            <v>MF0000391-1224</v>
          </cell>
          <cell r="K200" t="str">
            <v>Shri. Ankit Nandwana</v>
          </cell>
          <cell r="L200">
            <v>7877201340</v>
          </cell>
          <cell r="M200" t="str">
            <v>vakrangeekota2@gmail.com</v>
          </cell>
          <cell r="N200" t="str">
            <v>ankitnandwana@vakrangeeconnect.com</v>
          </cell>
          <cell r="O200" t="str">
            <v>S/O Jagdish Nandwana, Mpb 19, Mahaveer Nagar 1st Anandpura Phoota Talab, Kota Rajasthan - 324005</v>
          </cell>
        </row>
        <row r="201">
          <cell r="A201" t="str">
            <v>MF0000392</v>
          </cell>
          <cell r="B201">
            <v>6647</v>
          </cell>
          <cell r="C201">
            <v>0</v>
          </cell>
          <cell r="D201">
            <v>0</v>
          </cell>
          <cell r="E201">
            <v>0</v>
          </cell>
          <cell r="F201">
            <v>6647</v>
          </cell>
          <cell r="G201" t="str">
            <v>ATNPN4872F</v>
          </cell>
          <cell r="H201" t="str">
            <v>NA</v>
          </cell>
          <cell r="I201">
            <v>45646</v>
          </cell>
          <cell r="J201" t="str">
            <v>MF0000392-1224</v>
          </cell>
          <cell r="K201" t="str">
            <v>Shri. Ankit Nandwana</v>
          </cell>
          <cell r="L201">
            <v>7877201340</v>
          </cell>
          <cell r="M201" t="str">
            <v>vakrangeekota2@gmail.com</v>
          </cell>
          <cell r="N201" t="str">
            <v>ankitnandwana1@vakrangeeconnect.com</v>
          </cell>
          <cell r="O201" t="str">
            <v>S/O Jagdish Nandwana, Mpb 19, Mahaveer Nagar 1st Anandpura Phoota Talab, Kota Rajasthan - 324005</v>
          </cell>
        </row>
        <row r="202">
          <cell r="A202" t="str">
            <v>MF0000393</v>
          </cell>
          <cell r="B202">
            <v>8</v>
          </cell>
          <cell r="C202">
            <v>0</v>
          </cell>
          <cell r="D202">
            <v>0</v>
          </cell>
          <cell r="E202">
            <v>0</v>
          </cell>
          <cell r="F202">
            <v>8</v>
          </cell>
          <cell r="G202" t="str">
            <v>ELOPS8073J</v>
          </cell>
          <cell r="H202" t="str">
            <v>NA</v>
          </cell>
          <cell r="I202">
            <v>45646</v>
          </cell>
          <cell r="J202" t="str">
            <v>MF0000393-1224</v>
          </cell>
          <cell r="K202" t="str">
            <v>Shri. Gurdev Singh</v>
          </cell>
          <cell r="L202">
            <v>9991514100</v>
          </cell>
          <cell r="M202" t="str">
            <v>gurdevsinghhabri@gmail.com</v>
          </cell>
          <cell r="N202" t="str">
            <v>gurdevsingh@vakrangeeconnect.com</v>
          </cell>
          <cell r="O202" t="str">
            <v>S/O Miyan Singh, V.P.O. Habri, Habri, Kaithal, Haryana -136026</v>
          </cell>
        </row>
        <row r="203">
          <cell r="A203" t="str">
            <v>MF0000394</v>
          </cell>
          <cell r="B203">
            <v>15911</v>
          </cell>
          <cell r="C203">
            <v>0</v>
          </cell>
          <cell r="D203">
            <v>0</v>
          </cell>
          <cell r="E203">
            <v>0</v>
          </cell>
          <cell r="F203">
            <v>15911</v>
          </cell>
          <cell r="G203" t="str">
            <v>AJLPP2913R</v>
          </cell>
          <cell r="H203" t="str">
            <v>NA</v>
          </cell>
          <cell r="I203">
            <v>45646</v>
          </cell>
          <cell r="J203" t="str">
            <v>MF0000394-1224</v>
          </cell>
          <cell r="K203" t="str">
            <v>Shri. Bibekananda Panda</v>
          </cell>
          <cell r="L203">
            <v>9938262695</v>
          </cell>
          <cell r="M203" t="str">
            <v>bnpanda1975@gmail.com</v>
          </cell>
          <cell r="N203" t="str">
            <v>bibekanandapanda@vakrangeeconnect.com</v>
          </cell>
          <cell r="O203" t="str">
            <v>S/O MAHENDRA PRASAD PANDA,  AT-MADHUSUDANPUR PO-BARANDUA, DIST-BHADRAK PIN-756168 ODISHA</v>
          </cell>
        </row>
        <row r="204">
          <cell r="A204" t="str">
            <v>MF0000395</v>
          </cell>
          <cell r="B204">
            <v>558</v>
          </cell>
          <cell r="C204">
            <v>0</v>
          </cell>
          <cell r="D204">
            <v>0</v>
          </cell>
          <cell r="E204">
            <v>0</v>
          </cell>
          <cell r="F204">
            <v>558</v>
          </cell>
          <cell r="G204" t="str">
            <v>AJLPP2913R</v>
          </cell>
          <cell r="H204" t="str">
            <v>NA</v>
          </cell>
          <cell r="I204">
            <v>45646</v>
          </cell>
          <cell r="J204" t="str">
            <v>MF0000395-1224</v>
          </cell>
          <cell r="K204" t="str">
            <v>Shri. Bibekananda Panda</v>
          </cell>
          <cell r="L204">
            <v>9938262695</v>
          </cell>
          <cell r="M204" t="str">
            <v>bnpanda1975@gmail.com</v>
          </cell>
          <cell r="N204" t="str">
            <v>bibekanandapanda1@vakrangeeconnect.com</v>
          </cell>
          <cell r="O204" t="str">
            <v>S/O MAHENDRA PRASAD PANDA,  AT-MADHUSUDANPUR PO-BARANDUA, DIST-BHADRAK PIN-756168 ODISHA</v>
          </cell>
        </row>
        <row r="205">
          <cell r="A205" t="str">
            <v>MF0000396</v>
          </cell>
          <cell r="B205">
            <v>3897</v>
          </cell>
          <cell r="C205">
            <v>0</v>
          </cell>
          <cell r="D205">
            <v>0</v>
          </cell>
          <cell r="E205">
            <v>0</v>
          </cell>
          <cell r="F205">
            <v>3897</v>
          </cell>
          <cell r="G205" t="str">
            <v>CXVPS3308B</v>
          </cell>
          <cell r="H205" t="str">
            <v>NA</v>
          </cell>
          <cell r="I205">
            <v>45646</v>
          </cell>
          <cell r="J205" t="str">
            <v>MF0000396-1224</v>
          </cell>
          <cell r="K205" t="str">
            <v>Shri. Amar Singh</v>
          </cell>
          <cell r="L205">
            <v>9667907694</v>
          </cell>
          <cell r="M205" t="str">
            <v>navalkishor060@gmail.com</v>
          </cell>
          <cell r="N205" t="str">
            <v>amarsingh1@vakrangeeconnect.com</v>
          </cell>
          <cell r="O205" t="str">
            <v>S/O Kajodi Ram,ward no.7,jatav mohalla,Udaipur Niham,Boodli, Bharatpur, Rajasthan 321024</v>
          </cell>
        </row>
        <row r="206">
          <cell r="A206" t="str">
            <v>MF0000397</v>
          </cell>
          <cell r="B206">
            <v>6540</v>
          </cell>
          <cell r="C206">
            <v>0</v>
          </cell>
          <cell r="D206">
            <v>0</v>
          </cell>
          <cell r="E206">
            <v>0</v>
          </cell>
          <cell r="F206">
            <v>6540</v>
          </cell>
          <cell r="G206" t="str">
            <v>CXVPS3308B</v>
          </cell>
          <cell r="H206" t="str">
            <v>NA</v>
          </cell>
          <cell r="I206">
            <v>45646</v>
          </cell>
          <cell r="J206" t="str">
            <v>MF0000397-1224</v>
          </cell>
          <cell r="K206" t="str">
            <v>Shri. Amar Singh</v>
          </cell>
          <cell r="L206">
            <v>9667907694</v>
          </cell>
          <cell r="M206" t="str">
            <v>navalkishor060@gmail.com</v>
          </cell>
          <cell r="N206" t="str">
            <v>amarsingh2@vakrangeeconnect.com</v>
          </cell>
          <cell r="O206" t="str">
            <v>S/O Kajodi Ram,ward no.7,jatav mohalla,Udaipur Niham,Boodli, Bharatpur, Rajasthan 321024</v>
          </cell>
        </row>
        <row r="207">
          <cell r="A207" t="str">
            <v>MF0000398</v>
          </cell>
          <cell r="B207">
            <v>448</v>
          </cell>
          <cell r="C207">
            <v>81</v>
          </cell>
          <cell r="D207">
            <v>0</v>
          </cell>
          <cell r="E207">
            <v>0</v>
          </cell>
          <cell r="F207">
            <v>529</v>
          </cell>
          <cell r="G207" t="str">
            <v>APQPM8470H</v>
          </cell>
          <cell r="H207" t="str">
            <v>22APQPM8470H1ZI</v>
          </cell>
          <cell r="I207">
            <v>45646</v>
          </cell>
          <cell r="J207" t="str">
            <v>MF0000398-1224</v>
          </cell>
          <cell r="K207" t="str">
            <v>Shri. Shekh Jaheed Mohammad</v>
          </cell>
          <cell r="L207">
            <v>9109544707</v>
          </cell>
          <cell r="M207" t="str">
            <v xml:space="preserve"> alhind12345678@gmail.com</v>
          </cell>
          <cell r="N207" t="str">
            <v>shekhjaheedmohammad@vakrangeeconnect.com</v>
          </cell>
          <cell r="O207" t="str">
            <v>S/O Shekh Hanif Mohammad, 1648/5, Mirza Beg Bada, Noorani Chowk, Opp Noorani Masjid, Rajatalab, Raipur, Raipur, Chhattisgarh - 492001</v>
          </cell>
        </row>
        <row r="208">
          <cell r="A208" t="str">
            <v>MF0000400</v>
          </cell>
          <cell r="B208">
            <v>286</v>
          </cell>
          <cell r="C208">
            <v>51</v>
          </cell>
          <cell r="D208">
            <v>0</v>
          </cell>
          <cell r="E208">
            <v>0</v>
          </cell>
          <cell r="F208">
            <v>337</v>
          </cell>
          <cell r="G208" t="str">
            <v>APQPM8470H</v>
          </cell>
          <cell r="H208" t="str">
            <v>22APQPM8470H1ZI</v>
          </cell>
          <cell r="I208">
            <v>45646</v>
          </cell>
          <cell r="J208" t="str">
            <v>MF0000400-1224</v>
          </cell>
          <cell r="K208" t="str">
            <v>Shri. Shekh Jaheed Mohammad</v>
          </cell>
          <cell r="L208">
            <v>9109544707</v>
          </cell>
          <cell r="M208" t="str">
            <v xml:space="preserve"> alhind12345678@gmail.com</v>
          </cell>
          <cell r="N208" t="str">
            <v>shekhjaheedmohammad2@vakrangeeconnect.com</v>
          </cell>
          <cell r="O208" t="str">
            <v>S/O Shekh Hanif Mohammad, 1648/5, Mirza Beg Bada, Noorani Chowk, Opp Noorani Masjid, Rajatalab, Raipur, Raipur, Chhattisgarh - 492001</v>
          </cell>
        </row>
        <row r="209">
          <cell r="A209" t="str">
            <v>MF0000403</v>
          </cell>
          <cell r="B209">
            <v>1460</v>
          </cell>
          <cell r="C209">
            <v>263</v>
          </cell>
          <cell r="D209">
            <v>0</v>
          </cell>
          <cell r="E209">
            <v>0</v>
          </cell>
          <cell r="F209">
            <v>1723</v>
          </cell>
          <cell r="G209" t="str">
            <v>AAPAM6754M</v>
          </cell>
          <cell r="H209" t="str">
            <v>32AAPAM6754M1ZY</v>
          </cell>
          <cell r="I209">
            <v>45646</v>
          </cell>
          <cell r="J209" t="str">
            <v>MF0000403-1224</v>
          </cell>
          <cell r="K209" t="str">
            <v xml:space="preserve">M/s. Malabar co-operative information Technology society LTD </v>
          </cell>
          <cell r="L209">
            <v>9497207325</v>
          </cell>
          <cell r="M209" t="str">
            <v>malabarcooptech@gmail.com</v>
          </cell>
          <cell r="N209" t="str">
            <v>malabarsocietyltd@vakrangeeconnect.com</v>
          </cell>
          <cell r="O209" t="str">
            <v>Thudisseri Puthan Peedika, Neduva P O 676303, Parappanangadi, Parpanangadi, Malappuram, Kerala - 676303</v>
          </cell>
        </row>
        <row r="210">
          <cell r="A210" t="str">
            <v>MF0000404</v>
          </cell>
          <cell r="B210">
            <v>957</v>
          </cell>
          <cell r="C210">
            <v>172</v>
          </cell>
          <cell r="D210">
            <v>0</v>
          </cell>
          <cell r="E210">
            <v>0</v>
          </cell>
          <cell r="F210">
            <v>1129</v>
          </cell>
          <cell r="G210" t="str">
            <v>AAPAM6754M</v>
          </cell>
          <cell r="H210" t="str">
            <v>32AAPAM6754M1ZY</v>
          </cell>
          <cell r="I210">
            <v>45646</v>
          </cell>
          <cell r="J210" t="str">
            <v>MF0000404-1224</v>
          </cell>
          <cell r="K210" t="str">
            <v xml:space="preserve">M/s. Malabar co-operative information Technology society LTD </v>
          </cell>
          <cell r="L210">
            <v>9497207325</v>
          </cell>
          <cell r="M210" t="str">
            <v>malabarcooptech@gmail.com</v>
          </cell>
          <cell r="N210" t="str">
            <v>malabarsocietyltd1@vakrangeeconnect.com</v>
          </cell>
          <cell r="O210" t="str">
            <v>Thudisseri Puthan Peedika, Neduva P O 676303, Parappanangadi, Parpanangadi, Malappuram, Kerala - 676303</v>
          </cell>
        </row>
        <row r="211">
          <cell r="A211" t="str">
            <v>MF0000405</v>
          </cell>
          <cell r="B211">
            <v>579</v>
          </cell>
          <cell r="C211">
            <v>104</v>
          </cell>
          <cell r="D211">
            <v>0</v>
          </cell>
          <cell r="E211">
            <v>0</v>
          </cell>
          <cell r="F211">
            <v>683</v>
          </cell>
          <cell r="G211" t="str">
            <v>AAPAM6754M</v>
          </cell>
          <cell r="H211" t="str">
            <v>32AAPAM6754M1ZY</v>
          </cell>
          <cell r="I211">
            <v>45646</v>
          </cell>
          <cell r="J211" t="str">
            <v>MF0000405-1224</v>
          </cell>
          <cell r="K211" t="str">
            <v xml:space="preserve">M/s. Malabar co-operative information Technology society LTD </v>
          </cell>
          <cell r="L211">
            <v>9497207325</v>
          </cell>
          <cell r="M211" t="str">
            <v>malabarcooptech@gmail.com</v>
          </cell>
          <cell r="N211" t="str">
            <v>malabarsocietyltd2@vakrangeeconnect.com</v>
          </cell>
          <cell r="O211" t="str">
            <v>Thudisseri Puthan Peedika, Neduva P O 676303, Parappanangadi, Parpanangadi, Malappuram, Kerala - 676303</v>
          </cell>
        </row>
        <row r="212">
          <cell r="A212" t="str">
            <v>MF0000407</v>
          </cell>
          <cell r="B212">
            <v>790</v>
          </cell>
          <cell r="C212">
            <v>142</v>
          </cell>
          <cell r="D212">
            <v>0</v>
          </cell>
          <cell r="E212">
            <v>0</v>
          </cell>
          <cell r="F212">
            <v>932</v>
          </cell>
          <cell r="G212" t="str">
            <v>ATWPD3926F</v>
          </cell>
          <cell r="H212" t="str">
            <v>32AAFCE0219H1Z7</v>
          </cell>
          <cell r="I212">
            <v>45646</v>
          </cell>
          <cell r="J212" t="str">
            <v>MF0000407-1224</v>
          </cell>
          <cell r="K212" t="str">
            <v>M/S. EWIRE SOFTTECH PRIVATE LIMITED</v>
          </cell>
          <cell r="L212">
            <v>9072252333</v>
          </cell>
          <cell r="M212" t="str">
            <v>sajeev@liveewire.com</v>
          </cell>
          <cell r="N212" t="str">
            <v>ewiresofttech@vakrangeeconnect.com</v>
          </cell>
          <cell r="O212" t="str">
            <v>C/O Sujatha Udayabhanu, Ujjaini, 2081 A/2167, Vyloppilly Lane, Azad Road, Elamkulam village, Kaloor, Kaloor, Ernakulam, Kerala, 682017</v>
          </cell>
        </row>
        <row r="213">
          <cell r="A213" t="str">
            <v>MF0000408</v>
          </cell>
          <cell r="B213">
            <v>1569</v>
          </cell>
          <cell r="C213">
            <v>282</v>
          </cell>
          <cell r="D213">
            <v>0</v>
          </cell>
          <cell r="E213">
            <v>0</v>
          </cell>
          <cell r="F213">
            <v>1851</v>
          </cell>
          <cell r="G213" t="str">
            <v>BNFPP1866C</v>
          </cell>
          <cell r="H213" t="str">
            <v>24BNFPP1866C1Z5</v>
          </cell>
          <cell r="I213">
            <v>45646</v>
          </cell>
          <cell r="J213" t="str">
            <v>MF0000408-1224</v>
          </cell>
          <cell r="K213" t="str">
            <v>Shri. Vatsal Ashokbhai Patel</v>
          </cell>
          <cell r="L213">
            <v>9998946485</v>
          </cell>
          <cell r="M213" t="str">
            <v>rasva2001@gmail.com</v>
          </cell>
          <cell r="N213" t="str">
            <v>vatsalashokbhaipatel@vakrangeeconnect.com</v>
          </cell>
          <cell r="O213" t="str">
            <v>S/o . Ashokbhai Jesingpur Lunawada, Patel Faliyu, Lunawada, Lunawada, Panchmahals Gujarat- 389230</v>
          </cell>
        </row>
        <row r="214">
          <cell r="A214" t="str">
            <v>MF0000409</v>
          </cell>
          <cell r="B214">
            <v>198</v>
          </cell>
          <cell r="C214">
            <v>0</v>
          </cell>
          <cell r="D214">
            <v>0</v>
          </cell>
          <cell r="E214">
            <v>0</v>
          </cell>
          <cell r="F214">
            <v>198</v>
          </cell>
          <cell r="G214" t="str">
            <v>EKJPP9855B</v>
          </cell>
          <cell r="H214" t="str">
            <v>NA</v>
          </cell>
          <cell r="I214">
            <v>45646</v>
          </cell>
          <cell r="J214" t="str">
            <v>MF0000409-1224</v>
          </cell>
          <cell r="K214" t="str">
            <v xml:space="preserve">Smt. Bhavini Mangalsinh Pavar </v>
          </cell>
          <cell r="L214">
            <v>9033028338</v>
          </cell>
          <cell r="M214" t="str">
            <v>kagarabhi@gmail.com</v>
          </cell>
          <cell r="N214" t="str">
            <v>bhavinipavar@vakrangeeconnect.com</v>
          </cell>
          <cell r="O214" t="str">
            <v>153, OPP GAUSHALA DAHOD DOLATGANJ BAJAR DAHOD-GUJARAT-389151</v>
          </cell>
        </row>
        <row r="215">
          <cell r="A215" t="str">
            <v>MF0000411</v>
          </cell>
          <cell r="B215">
            <v>8397</v>
          </cell>
          <cell r="C215">
            <v>0</v>
          </cell>
          <cell r="D215">
            <v>0</v>
          </cell>
          <cell r="E215">
            <v>0</v>
          </cell>
          <cell r="F215">
            <v>8397</v>
          </cell>
          <cell r="G215" t="str">
            <v>EPKPS3029L</v>
          </cell>
          <cell r="H215" t="str">
            <v>NA</v>
          </cell>
          <cell r="I215">
            <v>45646</v>
          </cell>
          <cell r="J215" t="str">
            <v>MF0000411-1224</v>
          </cell>
          <cell r="K215" t="str">
            <v>Smt. Sayyed Jahirabi  Feroj</v>
          </cell>
          <cell r="L215">
            <v>9766663487</v>
          </cell>
          <cell r="M215" t="str">
            <v>frsayed5@gmail.com</v>
          </cell>
          <cell r="N215" t="str">
            <v>sayyedjahirabifiroj@vakrangeeconnect.com</v>
          </cell>
          <cell r="O215" t="str">
            <v>C/O Sayyed Jahirabhi Feroj, Near Gramin Rugnalay, Asegaon, Asegaon, Parbhani, Maharashtra - 431509</v>
          </cell>
        </row>
        <row r="216">
          <cell r="A216" t="str">
            <v>MF0000412</v>
          </cell>
          <cell r="B216">
            <v>7452</v>
          </cell>
          <cell r="C216">
            <v>0</v>
          </cell>
          <cell r="D216">
            <v>0</v>
          </cell>
          <cell r="E216">
            <v>0</v>
          </cell>
          <cell r="F216">
            <v>7452</v>
          </cell>
          <cell r="G216" t="str">
            <v>EPKPS3029L</v>
          </cell>
          <cell r="H216" t="str">
            <v>NA</v>
          </cell>
          <cell r="I216">
            <v>45646</v>
          </cell>
          <cell r="J216" t="str">
            <v>MF0000412-1224</v>
          </cell>
          <cell r="K216" t="str">
            <v>Smt. Sayyed Jahirabi  Feroj</v>
          </cell>
          <cell r="L216">
            <v>9766663487</v>
          </cell>
          <cell r="M216" t="str">
            <v>frsayed5@gmail.com</v>
          </cell>
          <cell r="N216" t="str">
            <v>sayyedjahirabifiroj1@vakrangeeconnect.com</v>
          </cell>
          <cell r="O216" t="str">
            <v>C/O Sayyed Jahirabhi Feroj, Near Gramin Rugnalay, Asegaon, Asegaon, Parbhani, Maharashtra - 431509</v>
          </cell>
        </row>
        <row r="217">
          <cell r="A217" t="str">
            <v>MF0000416</v>
          </cell>
          <cell r="B217">
            <v>39</v>
          </cell>
          <cell r="C217">
            <v>0</v>
          </cell>
          <cell r="D217">
            <v>0</v>
          </cell>
          <cell r="E217">
            <v>0</v>
          </cell>
          <cell r="F217">
            <v>39</v>
          </cell>
          <cell r="G217" t="str">
            <v>DYDPR0508G</v>
          </cell>
          <cell r="H217" t="str">
            <v>NA</v>
          </cell>
          <cell r="I217">
            <v>45646</v>
          </cell>
          <cell r="J217" t="str">
            <v>MF0000416-1224</v>
          </cell>
          <cell r="K217" t="str">
            <v>Shri. Abdullah Raquib</v>
          </cell>
          <cell r="L217" t="str">
            <v>9523894824/6201309749</v>
          </cell>
          <cell r="M217" t="str">
            <v>abdullahraquib01@gmail.com</v>
          </cell>
          <cell r="N217" t="str">
            <v>abdullahraquib@vakrangeeconnect.com</v>
          </cell>
          <cell r="O217" t="str">
            <v>C/O - Abdur Raquib, Ward No 03, Koshkipur Tola RahmatGanj Rampur Mohanpur, Basantpur, Araria, Bihar 854311</v>
          </cell>
        </row>
        <row r="218">
          <cell r="A218" t="str">
            <v>MF0000417</v>
          </cell>
          <cell r="B218">
            <v>114</v>
          </cell>
          <cell r="C218">
            <v>0</v>
          </cell>
          <cell r="D218">
            <v>0</v>
          </cell>
          <cell r="E218">
            <v>0</v>
          </cell>
          <cell r="F218">
            <v>114</v>
          </cell>
          <cell r="G218" t="str">
            <v>EMIPM0542P</v>
          </cell>
          <cell r="H218" t="str">
            <v>NA</v>
          </cell>
          <cell r="I218">
            <v>45646</v>
          </cell>
          <cell r="J218" t="str">
            <v>MF0000417-1224</v>
          </cell>
          <cell r="K218" t="str">
            <v>Shri. Bhriguram Mishra</v>
          </cell>
          <cell r="L218">
            <v>9800806776</v>
          </cell>
          <cell r="M218" t="str">
            <v>bharigurammishra98@gmail.com</v>
          </cell>
          <cell r="N218" t="str">
            <v>bhrigurammishra@vakrangeeconnect.com</v>
          </cell>
          <cell r="O218" t="str">
            <v>Rautara, Po - Mandarboni, Sub District - Onda, Bankura West Bengal - 722101</v>
          </cell>
        </row>
        <row r="219">
          <cell r="A219" t="str">
            <v>MF0000418</v>
          </cell>
          <cell r="B219">
            <v>4501</v>
          </cell>
          <cell r="C219">
            <v>0</v>
          </cell>
          <cell r="D219">
            <v>405</v>
          </cell>
          <cell r="E219">
            <v>405</v>
          </cell>
          <cell r="F219">
            <v>5311</v>
          </cell>
          <cell r="G219" t="str">
            <v>ABLPU2928D</v>
          </cell>
          <cell r="H219" t="str">
            <v xml:space="preserve">27ABLP2928D2ZE </v>
          </cell>
          <cell r="I219">
            <v>45646</v>
          </cell>
          <cell r="J219" t="str">
            <v>MF0000418-1224</v>
          </cell>
          <cell r="K219" t="str">
            <v>M/s. Maxis Services</v>
          </cell>
          <cell r="L219">
            <v>7738318703</v>
          </cell>
          <cell r="M219" t="str">
            <v>sb.upadhyay@hotmail.com</v>
          </cell>
          <cell r="N219" t="str">
            <v>maxisservices2@vakrangeeconnect.com</v>
          </cell>
          <cell r="O219" t="str">
            <v>Building No. 29, Flat No 703, Vijay Annex-3 G.B. Road Kavesar Thane West Thane Thane, Thane, Thane, Maharashtra - 400601</v>
          </cell>
        </row>
        <row r="220">
          <cell r="A220" t="str">
            <v>MF0000421</v>
          </cell>
          <cell r="B220">
            <v>5190</v>
          </cell>
          <cell r="C220">
            <v>0</v>
          </cell>
          <cell r="D220">
            <v>0</v>
          </cell>
          <cell r="E220">
            <v>0</v>
          </cell>
          <cell r="F220">
            <v>5190</v>
          </cell>
          <cell r="G220" t="str">
            <v>CWAPM6939E</v>
          </cell>
          <cell r="H220" t="str">
            <v>NA</v>
          </cell>
          <cell r="I220">
            <v>45646</v>
          </cell>
          <cell r="J220" t="str">
            <v>MF0000421-1224</v>
          </cell>
          <cell r="K220" t="str">
            <v>Smt.Swati Gajanan Tekale</v>
          </cell>
          <cell r="L220">
            <v>8007911627</v>
          </cell>
          <cell r="M220" t="str">
            <v>tekalepan01@gmail.com</v>
          </cell>
          <cell r="N220" t="str">
            <v>swatitekale@vakrangeeconnect.com</v>
          </cell>
          <cell r="O220" t="str">
            <v>C/O - Gajanan Yashwant Tekale, Datta Temple Ruikhed Tekale, Ruikhed, Buldhana, Maharashtra - 443001</v>
          </cell>
        </row>
        <row r="221">
          <cell r="A221" t="str">
            <v>MF0000423</v>
          </cell>
          <cell r="B221">
            <v>155</v>
          </cell>
          <cell r="C221">
            <v>0</v>
          </cell>
          <cell r="D221">
            <v>0</v>
          </cell>
          <cell r="E221">
            <v>0</v>
          </cell>
          <cell r="F221">
            <v>155</v>
          </cell>
          <cell r="G221" t="str">
            <v>DNQPS4520H</v>
          </cell>
          <cell r="H221" t="str">
            <v>NA</v>
          </cell>
          <cell r="I221">
            <v>45646</v>
          </cell>
          <cell r="J221" t="str">
            <v>MF0000423-1224</v>
          </cell>
          <cell r="K221" t="str">
            <v>Shri. SADASHIBA SAHU</v>
          </cell>
          <cell r="L221">
            <v>8763651768</v>
          </cell>
          <cell r="M221" t="str">
            <v>sadashiba99@gmail.com</v>
          </cell>
          <cell r="N221" t="str">
            <v>sadashibasahu1@vakrangeeconnect.com</v>
          </cell>
          <cell r="O221" t="str">
            <v>Jharanpali, Ambajharan, Balangir, Orissa 767061 </v>
          </cell>
        </row>
        <row r="222">
          <cell r="A222" t="str">
            <v>MF0000424</v>
          </cell>
          <cell r="B222">
            <v>1330</v>
          </cell>
          <cell r="C222">
            <v>239</v>
          </cell>
          <cell r="D222">
            <v>0</v>
          </cell>
          <cell r="E222">
            <v>0</v>
          </cell>
          <cell r="F222">
            <v>1569</v>
          </cell>
          <cell r="G222" t="str">
            <v>EXBPM6405D</v>
          </cell>
          <cell r="H222" t="str">
            <v>10EXBPM6405D1Z3</v>
          </cell>
          <cell r="I222">
            <v>45646</v>
          </cell>
          <cell r="J222" t="str">
            <v>MF0000424-1224</v>
          </cell>
          <cell r="K222" t="str">
            <v>Shri. Mushfique Mahmood</v>
          </cell>
          <cell r="L222">
            <v>7808240016</v>
          </cell>
          <cell r="M222" t="str">
            <v>mdk5934@gmail.com</v>
          </cell>
          <cell r="N222" t="str">
            <v>mushfiquemahmood1@vakrangeeconnect.com</v>
          </cell>
          <cell r="O222" t="str">
            <v>Mahmood Alam,Sarean Narind, Gopalganj, Bihar-841405</v>
          </cell>
        </row>
        <row r="223">
          <cell r="A223" t="str">
            <v>MF0000426</v>
          </cell>
          <cell r="B223">
            <v>2399</v>
          </cell>
          <cell r="C223">
            <v>432</v>
          </cell>
          <cell r="D223">
            <v>0</v>
          </cell>
          <cell r="E223">
            <v>0</v>
          </cell>
          <cell r="F223">
            <v>2831</v>
          </cell>
          <cell r="G223" t="str">
            <v>EIWPP2738A</v>
          </cell>
          <cell r="H223" t="str">
            <v>21EIWPP2738A1Z8</v>
          </cell>
          <cell r="I223">
            <v>45646</v>
          </cell>
          <cell r="J223" t="str">
            <v>MF0000426-1224</v>
          </cell>
          <cell r="K223" t="str">
            <v>Shri. Alok Kumar Padhan</v>
          </cell>
          <cell r="L223">
            <v>9178016789</v>
          </cell>
          <cell r="M223" t="str">
            <v>alokkumarpadhan6@gmail.com</v>
          </cell>
          <cell r="N223" t="str">
            <v>alokkumarpadhan@vakrangeeconnect.com</v>
          </cell>
          <cell r="O223" t="str">
            <v>S/O - Pandab, Nuapali, Kalapathar, Near Govt. Up School Nuapali, Birmaharajpur, Naikpali, Sonapur, Odisha - 767018</v>
          </cell>
        </row>
        <row r="224">
          <cell r="A224" t="str">
            <v>MF0000427</v>
          </cell>
          <cell r="B224">
            <v>420</v>
          </cell>
          <cell r="C224">
            <v>76</v>
          </cell>
          <cell r="D224">
            <v>0</v>
          </cell>
          <cell r="E224">
            <v>0</v>
          </cell>
          <cell r="F224">
            <v>496</v>
          </cell>
          <cell r="G224" t="str">
            <v>EIWPP2738A</v>
          </cell>
          <cell r="H224" t="str">
            <v>21EIWPP2738A1Z8</v>
          </cell>
          <cell r="I224">
            <v>45646</v>
          </cell>
          <cell r="J224" t="str">
            <v>MF0000427-1224</v>
          </cell>
          <cell r="K224" t="str">
            <v>Shri. Alok Kumar Padhan</v>
          </cell>
          <cell r="L224">
            <v>9178016789</v>
          </cell>
          <cell r="M224" t="str">
            <v>alokkumarpadhan6@gmail.com</v>
          </cell>
          <cell r="N224" t="str">
            <v>alokkumarpadhan1@vakrangeeconnect.com</v>
          </cell>
          <cell r="O224" t="str">
            <v>S/O - Pandab, Nuapali, Kalapathar, Near Govt. Up School Nuapali, Birmaharajpur, Naikpali, Sonapur, Odisha - 767018</v>
          </cell>
        </row>
        <row r="225">
          <cell r="A225" t="str">
            <v>MF0000428</v>
          </cell>
          <cell r="B225">
            <v>32980</v>
          </cell>
          <cell r="C225">
            <v>0</v>
          </cell>
          <cell r="D225">
            <v>0</v>
          </cell>
          <cell r="E225">
            <v>0</v>
          </cell>
          <cell r="F225">
            <v>32980</v>
          </cell>
          <cell r="G225" t="str">
            <v>FGYPB3348P</v>
          </cell>
          <cell r="H225" t="str">
            <v>NA</v>
          </cell>
          <cell r="I225">
            <v>45646</v>
          </cell>
          <cell r="J225" t="str">
            <v>MF0000428-1224</v>
          </cell>
          <cell r="K225" t="str">
            <v>MARTO BAM</v>
          </cell>
          <cell r="L225">
            <v>8132991960</v>
          </cell>
          <cell r="M225" t="str">
            <v>martobam1998@gmail.com</v>
          </cell>
          <cell r="N225" t="str">
            <v>martobam@vakrangeeconnect.com</v>
          </cell>
          <cell r="O225" t="str">
            <v>S/O: Domar Bam, Basar, Old Bam, West Siang, Arunachal Pradesh - 791101</v>
          </cell>
        </row>
        <row r="226">
          <cell r="A226" t="str">
            <v>MF0000431</v>
          </cell>
          <cell r="B226">
            <v>328</v>
          </cell>
          <cell r="C226">
            <v>0</v>
          </cell>
          <cell r="D226">
            <v>0</v>
          </cell>
          <cell r="E226">
            <v>0</v>
          </cell>
          <cell r="F226">
            <v>328</v>
          </cell>
          <cell r="G226" t="str">
            <v>HMZPS1178F</v>
          </cell>
          <cell r="H226" t="str">
            <v>NA</v>
          </cell>
          <cell r="I226">
            <v>45646</v>
          </cell>
          <cell r="J226" t="str">
            <v>MF0000431-1224</v>
          </cell>
          <cell r="K226" t="str">
            <v>Smt. Kumari Sima</v>
          </cell>
          <cell r="L226">
            <v>8002531208</v>
          </cell>
          <cell r="M226" t="str">
            <v>dj08242@gmail.com</v>
          </cell>
          <cell r="N226" t="str">
            <v>simakumari@vakrangeeconnect.com</v>
          </cell>
          <cell r="O226" t="str">
            <v>W/O - Pankaj Kumar Raut, Matiyal, Ward No 10, Rajmahal, PO. Rajmahal Dist. Sahebganj, Jharkhand - 816108</v>
          </cell>
        </row>
        <row r="227">
          <cell r="A227" t="str">
            <v>MF0000432</v>
          </cell>
          <cell r="B227">
            <v>1876</v>
          </cell>
          <cell r="C227">
            <v>338</v>
          </cell>
          <cell r="D227">
            <v>0</v>
          </cell>
          <cell r="E227">
            <v>0</v>
          </cell>
          <cell r="F227">
            <v>2214</v>
          </cell>
          <cell r="G227" t="str">
            <v>GENPS2796E</v>
          </cell>
          <cell r="H227" t="str">
            <v>15GENPS2796E1ZW</v>
          </cell>
          <cell r="I227">
            <v>45646</v>
          </cell>
          <cell r="J227" t="str">
            <v>MF0000432-1224</v>
          </cell>
          <cell r="K227" t="str">
            <v>Shri. Sellai Lalrinawma</v>
          </cell>
          <cell r="L227">
            <v>9862326293</v>
          </cell>
          <cell r="M227" t="str">
            <v>lalrinawmasellai@gmail.com</v>
          </cell>
          <cell r="N227" t="str">
            <v>lalrinawmas@vakrangeeconnect.com</v>
          </cell>
          <cell r="O227" t="str">
            <v>S/O - S Lalhmachhuana, 10, Hermon Veng, New Diakkam, Kolasib, Mizoram - 796081</v>
          </cell>
        </row>
        <row r="228">
          <cell r="A228" t="str">
            <v>MF0000434</v>
          </cell>
          <cell r="B228">
            <v>953</v>
          </cell>
          <cell r="C228">
            <v>0</v>
          </cell>
          <cell r="D228">
            <v>0</v>
          </cell>
          <cell r="E228">
            <v>0</v>
          </cell>
          <cell r="F228">
            <v>953</v>
          </cell>
          <cell r="G228" t="str">
            <v>CBJPD5546G</v>
          </cell>
          <cell r="H228" t="str">
            <v>NA</v>
          </cell>
          <cell r="I228">
            <v>45646</v>
          </cell>
          <cell r="J228" t="str">
            <v>MF0000434-1224</v>
          </cell>
          <cell r="K228" t="str">
            <v>Shri. Ashish Devidbhai Damor</v>
          </cell>
          <cell r="L228">
            <v>9409371001</v>
          </cell>
          <cell r="M228" t="str">
            <v>ashishdamor@gmail.com</v>
          </cell>
          <cell r="N228" t="str">
            <v xml:space="preserve">ashishdamor@vakrangeeconnect.com </v>
          </cell>
          <cell r="O228" t="str">
            <v>S/O - Damor Devidbhai, 125, Sharmam Society, Gadhoda Road, Motipura, Himatnagar, Sabarkantha, Gujarat - 383001</v>
          </cell>
        </row>
        <row r="229">
          <cell r="A229" t="str">
            <v>MF0000435</v>
          </cell>
          <cell r="B229">
            <v>4710</v>
          </cell>
          <cell r="C229">
            <v>848</v>
          </cell>
          <cell r="D229">
            <v>0</v>
          </cell>
          <cell r="E229">
            <v>0</v>
          </cell>
          <cell r="F229">
            <v>5558</v>
          </cell>
          <cell r="G229" t="str">
            <v>BIHPK8501L</v>
          </cell>
          <cell r="H229" t="str">
            <v xml:space="preserve">09BIHPK8501L1ZX </v>
          </cell>
          <cell r="I229">
            <v>45646</v>
          </cell>
          <cell r="J229" t="str">
            <v>MF0000435-1224</v>
          </cell>
          <cell r="K229" t="str">
            <v>M/S MAHERA TRADERS AND SUPPLIER</v>
          </cell>
          <cell r="L229">
            <v>9415116671</v>
          </cell>
          <cell r="M229" t="str">
            <v>maheratraders2006@gmail.com</v>
          </cell>
          <cell r="N229" t="str">
            <v>maheratraders@vakrangeeconnect.com</v>
          </cell>
          <cell r="O229" t="str">
            <v>0, Muhammad Serajuddin, Shahgarh, Azamgarh, Azamgarh, Uttar Pradesh - 276001</v>
          </cell>
        </row>
        <row r="230">
          <cell r="A230" t="str">
            <v>MF0000436</v>
          </cell>
          <cell r="B230">
            <v>1622</v>
          </cell>
          <cell r="C230">
            <v>0</v>
          </cell>
          <cell r="D230">
            <v>0</v>
          </cell>
          <cell r="E230">
            <v>0</v>
          </cell>
          <cell r="F230">
            <v>1622</v>
          </cell>
          <cell r="G230" t="str">
            <v>ILTPS8559C</v>
          </cell>
          <cell r="H230" t="str">
            <v>NA</v>
          </cell>
          <cell r="I230">
            <v>45646</v>
          </cell>
          <cell r="J230" t="str">
            <v>MF0000436-1224</v>
          </cell>
          <cell r="K230" t="str">
            <v>Shri. Dhanraj Suman</v>
          </cell>
          <cell r="L230">
            <v>9799487023</v>
          </cell>
          <cell r="M230" t="str">
            <v>dr23suman@gmail.com</v>
          </cell>
          <cell r="N230" t="str">
            <v>dhanrajsuman1@vakrangeeconnect.com</v>
          </cell>
          <cell r="O230" t="str">
            <v>S/O -Bala Ram, Khatiko Ka Mohalla, Chechat, Chechat, Chechat, Ramganj Mandi Kota, Rajasthan - 326518</v>
          </cell>
        </row>
        <row r="231">
          <cell r="A231" t="str">
            <v>MF0000437</v>
          </cell>
          <cell r="B231">
            <v>73</v>
          </cell>
          <cell r="C231">
            <v>0</v>
          </cell>
          <cell r="D231">
            <v>0</v>
          </cell>
          <cell r="E231">
            <v>0</v>
          </cell>
          <cell r="F231">
            <v>73</v>
          </cell>
          <cell r="G231" t="str">
            <v>FZEPS9510K</v>
          </cell>
          <cell r="H231" t="str">
            <v>NA</v>
          </cell>
          <cell r="I231">
            <v>45646</v>
          </cell>
          <cell r="J231" t="str">
            <v>MF0000437-1224</v>
          </cell>
          <cell r="K231" t="str">
            <v>Shri. Daljeet Singh</v>
          </cell>
          <cell r="L231">
            <v>9887047629</v>
          </cell>
          <cell r="M231" t="str">
            <v>dajjeetsingh2mm@gmail.com</v>
          </cell>
          <cell r="N231" t="str">
            <v>daljeetsingh@vakrangeeconnect.com</v>
          </cell>
          <cell r="O231" t="str">
            <v>S/O, Nayab Singh, Ward No 07, 2mm 2MM Ganganagar, Rajasthan - 335040.</v>
          </cell>
        </row>
        <row r="232">
          <cell r="A232" t="str">
            <v>MF0000438</v>
          </cell>
          <cell r="B232">
            <v>585</v>
          </cell>
          <cell r="C232">
            <v>0</v>
          </cell>
          <cell r="D232">
            <v>0</v>
          </cell>
          <cell r="E232">
            <v>0</v>
          </cell>
          <cell r="F232">
            <v>585</v>
          </cell>
          <cell r="G232" t="str">
            <v>FZEPS9510K</v>
          </cell>
          <cell r="H232" t="str">
            <v>NA</v>
          </cell>
          <cell r="I232">
            <v>45646</v>
          </cell>
          <cell r="J232" t="str">
            <v>MF0000438-1224</v>
          </cell>
          <cell r="K232" t="str">
            <v>Shri. Daljeet Singh</v>
          </cell>
          <cell r="L232">
            <v>9887047629</v>
          </cell>
          <cell r="M232" t="str">
            <v>dajjeetsingh2mm@gmail.com</v>
          </cell>
          <cell r="N232" t="str">
            <v>daljeetsingh1@vakrangeeconnect.com</v>
          </cell>
          <cell r="O232" t="str">
            <v>S/O, Nayab Singh, Ward No 07, 2mm 2MM Ganganagar, Rajasthan - 335040.</v>
          </cell>
        </row>
        <row r="233">
          <cell r="A233" t="str">
            <v>MF0000439</v>
          </cell>
          <cell r="B233">
            <v>1208</v>
          </cell>
          <cell r="C233">
            <v>0</v>
          </cell>
          <cell r="D233">
            <v>0</v>
          </cell>
          <cell r="E233">
            <v>0</v>
          </cell>
          <cell r="F233">
            <v>1208</v>
          </cell>
          <cell r="G233" t="str">
            <v>DFGPM8214G</v>
          </cell>
          <cell r="H233" t="str">
            <v>NA</v>
          </cell>
          <cell r="I233">
            <v>45646</v>
          </cell>
          <cell r="J233" t="str">
            <v>MF0000439-1224</v>
          </cell>
          <cell r="K233" t="str">
            <v>M/s. Kamleshwar Enterprises</v>
          </cell>
          <cell r="L233">
            <v>9660909016</v>
          </cell>
          <cell r="M233" t="str">
            <v>rdjudaipur@gmail.com</v>
          </cell>
          <cell r="N233" t="str">
            <v>kamleshwarenterprises1@vakrangeeconnect.com</v>
          </cell>
          <cell r="O233" t="str">
            <v>C/O, Rahul Dev Joshi, Kolyari, Udaipur, Rajasthan - 313701.</v>
          </cell>
        </row>
        <row r="234">
          <cell r="A234" t="str">
            <v>MF0000440</v>
          </cell>
          <cell r="B234">
            <v>2744</v>
          </cell>
          <cell r="C234">
            <v>0</v>
          </cell>
          <cell r="D234">
            <v>0</v>
          </cell>
          <cell r="E234">
            <v>0</v>
          </cell>
          <cell r="F234">
            <v>2744</v>
          </cell>
          <cell r="G234" t="str">
            <v>CEZPR4961Q</v>
          </cell>
          <cell r="H234" t="str">
            <v>NA</v>
          </cell>
          <cell r="I234">
            <v>45646</v>
          </cell>
          <cell r="J234" t="str">
            <v>MF0000440-1224</v>
          </cell>
          <cell r="K234" t="str">
            <v>Shri. Sher Singh Rajoriya</v>
          </cell>
          <cell r="L234" t="str">
            <v>9166989077/9116099913</v>
          </cell>
          <cell r="M234" t="str">
            <v>rajoriasanju@gmail.com</v>
          </cell>
          <cell r="N234" t="str">
            <v>singhrajoriya@vakrangeeconnect.com</v>
          </cell>
          <cell r="O234" t="str">
            <v>S/O, Sohan Lal, Bhajera, Alwar, Rajasthan - 301028.</v>
          </cell>
        </row>
        <row r="235">
          <cell r="A235" t="str">
            <v>MF0000441</v>
          </cell>
          <cell r="B235">
            <v>5</v>
          </cell>
          <cell r="C235">
            <v>0</v>
          </cell>
          <cell r="D235">
            <v>0</v>
          </cell>
          <cell r="E235">
            <v>0</v>
          </cell>
          <cell r="F235">
            <v>5</v>
          </cell>
          <cell r="G235" t="str">
            <v>HPOPS0497K</v>
          </cell>
          <cell r="H235" t="str">
            <v>NA</v>
          </cell>
          <cell r="I235">
            <v>45646</v>
          </cell>
          <cell r="J235" t="str">
            <v>MF0000441-1224</v>
          </cell>
          <cell r="K235" t="str">
            <v>Shri. Bhanu Pratap Singh</v>
          </cell>
          <cell r="L235">
            <v>8418815147</v>
          </cell>
          <cell r="M235" t="str">
            <v>bhanuy89@gmail.com</v>
          </cell>
          <cell r="N235" t="str">
            <v>bhanupratapsingh@vakrangeeconnect.com</v>
          </cell>
          <cell r="O235" t="str">
            <v>S/O, Ramesh Prasad, Padhara, Fatehpur, Uttar Pradesh - 301028.</v>
          </cell>
        </row>
        <row r="236">
          <cell r="A236" t="str">
            <v>MF0000452</v>
          </cell>
          <cell r="B236">
            <v>4</v>
          </cell>
          <cell r="C236">
            <v>0</v>
          </cell>
          <cell r="D236">
            <v>0</v>
          </cell>
          <cell r="E236">
            <v>0</v>
          </cell>
          <cell r="F236">
            <v>4</v>
          </cell>
          <cell r="G236" t="str">
            <v>DOVPA5586R</v>
          </cell>
          <cell r="H236" t="str">
            <v>NA</v>
          </cell>
          <cell r="I236">
            <v>45646</v>
          </cell>
          <cell r="J236" t="str">
            <v>MF0000452-1224</v>
          </cell>
          <cell r="K236" t="str">
            <v>Shri. Abbash Ali</v>
          </cell>
          <cell r="L236">
            <v>8473089944</v>
          </cell>
          <cell r="M236" t="str">
            <v>abbash299@gmail.com</v>
          </cell>
          <cell r="N236" t="str">
            <v>abbashali@vakrangeeconnect.com</v>
          </cell>
          <cell r="O236" t="str">
            <v>S/O - Askar Ali, No 2 Thekerabari, Post Office Balabari Jogipara, Darrang, Assam - 784146</v>
          </cell>
        </row>
        <row r="237">
          <cell r="A237" t="str">
            <v>MF0000453</v>
          </cell>
          <cell r="B237">
            <v>89</v>
          </cell>
          <cell r="C237">
            <v>0</v>
          </cell>
          <cell r="D237">
            <v>0</v>
          </cell>
          <cell r="E237">
            <v>0</v>
          </cell>
          <cell r="F237">
            <v>89</v>
          </cell>
          <cell r="G237" t="str">
            <v>DOVPA5586R</v>
          </cell>
          <cell r="H237" t="str">
            <v>NA</v>
          </cell>
          <cell r="I237">
            <v>45646</v>
          </cell>
          <cell r="J237" t="str">
            <v>MF0000453-1224</v>
          </cell>
          <cell r="K237" t="str">
            <v>Shri. Abbash Ali</v>
          </cell>
          <cell r="L237">
            <v>8473089944</v>
          </cell>
          <cell r="M237" t="str">
            <v>abbash299@gmail.com</v>
          </cell>
          <cell r="N237" t="str">
            <v>abbashali1@vakrangeeconnect.com</v>
          </cell>
          <cell r="O237" t="str">
            <v>S/O - Askar Ali, No 2 Thekerabari, Post Office Balabari Jogipara, Darrang, Assam - 784146</v>
          </cell>
        </row>
        <row r="238">
          <cell r="A238" t="str">
            <v>MF0000454</v>
          </cell>
          <cell r="B238">
            <v>1170</v>
          </cell>
          <cell r="C238">
            <v>0</v>
          </cell>
          <cell r="D238">
            <v>0</v>
          </cell>
          <cell r="E238">
            <v>0</v>
          </cell>
          <cell r="F238">
            <v>1170</v>
          </cell>
          <cell r="G238" t="str">
            <v>BOJPS2385Q</v>
          </cell>
          <cell r="H238" t="str">
            <v>NA</v>
          </cell>
          <cell r="I238">
            <v>45646</v>
          </cell>
          <cell r="J238" t="str">
            <v>MF0000454-1224</v>
          </cell>
          <cell r="K238" t="str">
            <v>Shri. Amom Jenil Singh</v>
          </cell>
          <cell r="L238">
            <v>8974930350</v>
          </cell>
          <cell r="M238" t="str">
            <v>ajeniljosh@gmail.com</v>
          </cell>
          <cell r="N238" t="str">
            <v>amomsingh@vakrangeeconnect.com</v>
          </cell>
          <cell r="O238" t="str">
            <v>S/O, Amom Bira Singh, Opp. Sacred Heart School, Yairipok Laimanai, Top-chingtha, Imphal East, Manipur - 795149</v>
          </cell>
        </row>
        <row r="239">
          <cell r="A239" t="str">
            <v>MF0000455</v>
          </cell>
          <cell r="B239">
            <v>70</v>
          </cell>
          <cell r="C239">
            <v>13</v>
          </cell>
          <cell r="D239">
            <v>0</v>
          </cell>
          <cell r="E239">
            <v>0</v>
          </cell>
          <cell r="F239">
            <v>83</v>
          </cell>
          <cell r="G239" t="str">
            <v>AIDPU8187F</v>
          </cell>
          <cell r="H239" t="str">
            <v>24AIDPU8187F1ZV</v>
          </cell>
          <cell r="I239">
            <v>45646</v>
          </cell>
          <cell r="J239" t="str">
            <v>MF0000455-1224</v>
          </cell>
          <cell r="K239" t="str">
            <v>M/S. PR Enterprise</v>
          </cell>
          <cell r="L239">
            <v>9998869146</v>
          </cell>
          <cell r="M239" t="str">
            <v>prenterprise1999@gmail.com</v>
          </cell>
          <cell r="N239" t="str">
            <v>prenterprise@vakrangeeconnect.com</v>
          </cell>
          <cell r="O239" t="str">
            <v>Post Office Street, Sardhar, Rajkot, Gujarat - 360025</v>
          </cell>
        </row>
        <row r="240">
          <cell r="A240" t="str">
            <v>MF0000461</v>
          </cell>
          <cell r="B240">
            <v>45</v>
          </cell>
          <cell r="C240">
            <v>0</v>
          </cell>
          <cell r="D240">
            <v>0</v>
          </cell>
          <cell r="E240">
            <v>0</v>
          </cell>
          <cell r="F240">
            <v>45</v>
          </cell>
          <cell r="G240" t="str">
            <v>ACMPI9473K</v>
          </cell>
          <cell r="H240" t="str">
            <v>NA</v>
          </cell>
          <cell r="I240">
            <v>45646</v>
          </cell>
          <cell r="J240" t="str">
            <v>MF0000461-1224</v>
          </cell>
          <cell r="K240" t="str">
            <v>Shri. Md. Mohibul Islam</v>
          </cell>
          <cell r="L240" t="str">
            <v>8099597465/6002423488</v>
          </cell>
          <cell r="M240" t="str">
            <v>imohibul9@gmail.com</v>
          </cell>
          <cell r="N240" t="str">
            <v>mdmohibulislam1@vakrangeeconnect.com</v>
          </cell>
          <cell r="O240" t="str">
            <v>S/O - Sofir Uddin, No. 3 Tupamari, Kamrup, Assam - 781127</v>
          </cell>
        </row>
        <row r="241">
          <cell r="A241" t="str">
            <v>MF0000462</v>
          </cell>
          <cell r="B241">
            <v>53</v>
          </cell>
          <cell r="C241">
            <v>0</v>
          </cell>
          <cell r="D241">
            <v>0</v>
          </cell>
          <cell r="E241">
            <v>0</v>
          </cell>
          <cell r="F241">
            <v>53</v>
          </cell>
          <cell r="G241" t="str">
            <v>ACNPI9473K</v>
          </cell>
          <cell r="H241" t="str">
            <v>NA</v>
          </cell>
          <cell r="I241">
            <v>45646</v>
          </cell>
          <cell r="J241" t="str">
            <v>MF0000462-1224</v>
          </cell>
          <cell r="K241" t="str">
            <v>Shri. MD. MOHIBUL ISLAM</v>
          </cell>
          <cell r="L241" t="str">
            <v>8099597465/6002423488</v>
          </cell>
          <cell r="M241" t="str">
            <v>imohibul9@gmail.com</v>
          </cell>
          <cell r="N241" t="str">
            <v>mdmohibulislam2@vakrangeeconnect.com</v>
          </cell>
          <cell r="O241" t="str">
            <v>S/O - Sofir Uddin, No. 3 Tupamari, Kamrup, Assam - 781127</v>
          </cell>
        </row>
        <row r="242">
          <cell r="A242" t="str">
            <v>MF0000463</v>
          </cell>
          <cell r="B242">
            <v>66</v>
          </cell>
          <cell r="C242">
            <v>0</v>
          </cell>
          <cell r="D242">
            <v>0</v>
          </cell>
          <cell r="E242">
            <v>0</v>
          </cell>
          <cell r="F242">
            <v>66</v>
          </cell>
          <cell r="G242" t="str">
            <v>ACNPI9473K</v>
          </cell>
          <cell r="H242" t="str">
            <v>NA</v>
          </cell>
          <cell r="I242">
            <v>45646</v>
          </cell>
          <cell r="J242" t="str">
            <v>MF0000463-1224</v>
          </cell>
          <cell r="K242" t="str">
            <v>Shri. MD. MOHIBUL ISLAM</v>
          </cell>
          <cell r="L242" t="str">
            <v>8099597465/6002423488</v>
          </cell>
          <cell r="M242" t="str">
            <v>imohibul9@gmail.com</v>
          </cell>
          <cell r="N242" t="str">
            <v>mdmohibulislam3@vakrangeeconnect.com</v>
          </cell>
          <cell r="O242" t="str">
            <v>S/O - Sofir Uddin, No. 3 Tupamari, Kamrup, Assam - 781127</v>
          </cell>
        </row>
        <row r="243">
          <cell r="A243" t="str">
            <v>MF0000468</v>
          </cell>
          <cell r="B243">
            <v>2543</v>
          </cell>
          <cell r="C243">
            <v>0</v>
          </cell>
          <cell r="D243">
            <v>0</v>
          </cell>
          <cell r="E243">
            <v>0</v>
          </cell>
          <cell r="F243">
            <v>2543</v>
          </cell>
          <cell r="G243" t="str">
            <v>AYCPL0367K</v>
          </cell>
          <cell r="H243" t="str">
            <v>NA</v>
          </cell>
          <cell r="I243">
            <v>45646</v>
          </cell>
          <cell r="J243" t="str">
            <v>MF0000468-1224</v>
          </cell>
          <cell r="K243" t="str">
            <v>Shri. Shyam Lal</v>
          </cell>
          <cell r="L243">
            <v>7742680295</v>
          </cell>
          <cell r="M243" t="str">
            <v>shyambarmer28@gmail.com</v>
          </cell>
          <cell r="N243" t="str">
            <v>shyamlal2@vakrangeeconnect.com</v>
          </cell>
          <cell r="O243" t="str">
            <v>S/O -Bura Ram, Bojaniyo Ka nada, Bheemra, Barmer, Rajasthan - 344035</v>
          </cell>
        </row>
        <row r="244">
          <cell r="A244" t="str">
            <v>MF0000469</v>
          </cell>
          <cell r="B244">
            <v>16</v>
          </cell>
          <cell r="C244">
            <v>0</v>
          </cell>
          <cell r="D244">
            <v>0</v>
          </cell>
          <cell r="E244">
            <v>0</v>
          </cell>
          <cell r="F244">
            <v>16</v>
          </cell>
          <cell r="G244" t="str">
            <v>AYCPL0367K</v>
          </cell>
          <cell r="H244" t="str">
            <v>NA</v>
          </cell>
          <cell r="I244">
            <v>45646</v>
          </cell>
          <cell r="J244" t="str">
            <v>MF0000469-1224</v>
          </cell>
          <cell r="K244" t="str">
            <v>Shri. Shyam Lal</v>
          </cell>
          <cell r="L244">
            <v>7742680295</v>
          </cell>
          <cell r="M244" t="str">
            <v>shyambarmer28@gmail.com</v>
          </cell>
          <cell r="N244" t="str">
            <v>shyamlal3@vakrangeeconnect.com</v>
          </cell>
          <cell r="O244" t="str">
            <v>S/O -Bura Ram, Bojaniyo Ka nada, Bheemra, Barmer, Rajasthan - 344035</v>
          </cell>
        </row>
        <row r="245">
          <cell r="A245" t="str">
            <v>MF0000470</v>
          </cell>
          <cell r="B245">
            <v>2486</v>
          </cell>
          <cell r="C245">
            <v>0</v>
          </cell>
          <cell r="D245">
            <v>0</v>
          </cell>
          <cell r="E245">
            <v>0</v>
          </cell>
          <cell r="F245">
            <v>2486</v>
          </cell>
          <cell r="G245" t="str">
            <v>BAKPG9161K</v>
          </cell>
          <cell r="H245" t="str">
            <v>NA</v>
          </cell>
          <cell r="I245">
            <v>45646</v>
          </cell>
          <cell r="J245" t="str">
            <v>MF0000470-1224</v>
          </cell>
          <cell r="K245" t="str">
            <v>Shri. Anshul Gupta</v>
          </cell>
          <cell r="L245">
            <v>9649042427</v>
          </cell>
          <cell r="M245" t="str">
            <v>anshul_gupta@outlook.com</v>
          </cell>
          <cell r="N245" t="str">
            <v>anshulgupta@vakrangeeconnect.com</v>
          </cell>
          <cell r="O245" t="str">
            <v>S/O -Trilok Chand Gupta, 782, Pansariyo ki Pole, Main Market, Raipur, Pali Rajasthan - 306304</v>
          </cell>
        </row>
        <row r="246">
          <cell r="A246" t="str">
            <v>MF0000471</v>
          </cell>
          <cell r="B246">
            <v>5034</v>
          </cell>
          <cell r="C246">
            <v>0</v>
          </cell>
          <cell r="D246">
            <v>0</v>
          </cell>
          <cell r="E246">
            <v>0</v>
          </cell>
          <cell r="F246">
            <v>5034</v>
          </cell>
          <cell r="G246" t="str">
            <v>BAKPG9161K</v>
          </cell>
          <cell r="H246" t="str">
            <v>NA</v>
          </cell>
          <cell r="I246">
            <v>45646</v>
          </cell>
          <cell r="J246" t="str">
            <v>MF0000471-1224</v>
          </cell>
          <cell r="K246" t="str">
            <v>Shri. Anshul Gupta</v>
          </cell>
          <cell r="L246">
            <v>9649042427</v>
          </cell>
          <cell r="M246" t="str">
            <v>anshul_gupta@outlook.com</v>
          </cell>
          <cell r="N246" t="str">
            <v>anshulgupta1@vakrangeeconnect.com</v>
          </cell>
          <cell r="O246" t="str">
            <v>S/O -Trilok Chand Gupta, 782, Pansariyo ki Pole, Main Market, Raipur, Pali Rajasthan - 306304</v>
          </cell>
        </row>
        <row r="247">
          <cell r="A247" t="str">
            <v>MF0000472</v>
          </cell>
          <cell r="B247">
            <v>2077</v>
          </cell>
          <cell r="C247">
            <v>0</v>
          </cell>
          <cell r="D247">
            <v>0</v>
          </cell>
          <cell r="E247">
            <v>0</v>
          </cell>
          <cell r="F247">
            <v>2077</v>
          </cell>
          <cell r="G247" t="str">
            <v>BAKPG9161K</v>
          </cell>
          <cell r="H247" t="str">
            <v>NA</v>
          </cell>
          <cell r="I247">
            <v>45646</v>
          </cell>
          <cell r="J247" t="str">
            <v>MF0000472-1224</v>
          </cell>
          <cell r="K247" t="str">
            <v>Shri. Anshul Gupta</v>
          </cell>
          <cell r="L247">
            <v>9649042427</v>
          </cell>
          <cell r="M247" t="str">
            <v>anshul_gupta@outlook.com</v>
          </cell>
          <cell r="N247" t="str">
            <v>anshulgupta2@vakrangeeconnect.com</v>
          </cell>
          <cell r="O247" t="str">
            <v>S/O -Trilok Chand Gupta, 782, Pansariyo ki Pole, Main Market, Raipur, Pali Rajasthan - 306304</v>
          </cell>
        </row>
        <row r="248">
          <cell r="A248" t="str">
            <v>MF0000473</v>
          </cell>
          <cell r="B248">
            <v>539</v>
          </cell>
          <cell r="C248">
            <v>0</v>
          </cell>
          <cell r="D248">
            <v>0</v>
          </cell>
          <cell r="E248">
            <v>0</v>
          </cell>
          <cell r="F248">
            <v>539</v>
          </cell>
          <cell r="G248" t="str">
            <v>BTKPS8486G</v>
          </cell>
          <cell r="H248" t="str">
            <v>NA</v>
          </cell>
          <cell r="I248">
            <v>45646</v>
          </cell>
          <cell r="J248" t="str">
            <v>MF0000473-1224</v>
          </cell>
          <cell r="K248" t="str">
            <v xml:space="preserve">Shri Shiv Pal Singh </v>
          </cell>
          <cell r="L248" t="str">
            <v>9813052536/9812952536</v>
          </cell>
          <cell r="M248" t="str">
            <v>sirsacity24@gmail.com</v>
          </cell>
          <cell r="N248" t="str">
            <v>shivpalsingh@vakrangeeconnect.com</v>
          </cell>
          <cell r="O248" t="str">
            <v>S/O - Chandgi Ram, Dhani Khan Bahadur, Barwala (Rural) (128), Hisar, Haryana - 125121</v>
          </cell>
        </row>
        <row r="249">
          <cell r="A249" t="str">
            <v>MF0000474</v>
          </cell>
          <cell r="B249">
            <v>16620</v>
          </cell>
          <cell r="C249">
            <v>0</v>
          </cell>
          <cell r="D249">
            <v>0</v>
          </cell>
          <cell r="E249">
            <v>0</v>
          </cell>
          <cell r="F249">
            <v>16620</v>
          </cell>
          <cell r="G249" t="str">
            <v>BFMPH9035Q</v>
          </cell>
          <cell r="H249" t="str">
            <v>NA</v>
          </cell>
          <cell r="I249">
            <v>45646</v>
          </cell>
          <cell r="J249" t="str">
            <v>MF0000474-1224</v>
          </cell>
          <cell r="K249" t="str">
            <v>Shri. Sk Anul Haque</v>
          </cell>
          <cell r="L249">
            <v>7894921185</v>
          </cell>
          <cell r="M249" t="str">
            <v>skanulhaque10@gmail.com</v>
          </cell>
          <cell r="N249" t="str">
            <v>skanulhaque@vakrangeeconnect.com</v>
          </cell>
          <cell r="O249" t="str">
            <v>S/O - Sk Shamsul Haque, Rengali Dam Site, Laxmi Bazar, Rengali Dam Site, Rengali Dam Projects, Rengali Damsite, Angul, Odisha - 759105</v>
          </cell>
        </row>
        <row r="250">
          <cell r="A250" t="str">
            <v>MF0000475</v>
          </cell>
          <cell r="B250">
            <v>415</v>
          </cell>
          <cell r="C250">
            <v>0</v>
          </cell>
          <cell r="D250">
            <v>0</v>
          </cell>
          <cell r="E250">
            <v>0</v>
          </cell>
          <cell r="F250">
            <v>415</v>
          </cell>
          <cell r="G250" t="str">
            <v>BFMPH9035Q</v>
          </cell>
          <cell r="H250" t="str">
            <v>NA</v>
          </cell>
          <cell r="I250">
            <v>45646</v>
          </cell>
          <cell r="J250" t="str">
            <v>MF0000475-1224</v>
          </cell>
          <cell r="K250" t="str">
            <v>Shri. Sk Anul Haque</v>
          </cell>
          <cell r="L250">
            <v>7894921185</v>
          </cell>
          <cell r="M250" t="str">
            <v>skanulhaque10@gmail.com</v>
          </cell>
          <cell r="N250" t="str">
            <v>skanulhaque1@vakrangeeconnect.com</v>
          </cell>
          <cell r="O250" t="str">
            <v>S/O - Sk Shamsul Haque, Rengali Dam Site, Laxmi Bazar, Rengali Dam Site, Rengali Dam Projects, Rengali Damsite, Angul, Odisha - 759105</v>
          </cell>
        </row>
        <row r="251">
          <cell r="A251" t="str">
            <v>MF0000478</v>
          </cell>
          <cell r="B251">
            <v>309</v>
          </cell>
          <cell r="C251">
            <v>0</v>
          </cell>
          <cell r="D251">
            <v>0</v>
          </cell>
          <cell r="E251">
            <v>0</v>
          </cell>
          <cell r="F251">
            <v>309</v>
          </cell>
          <cell r="G251" t="str">
            <v>CKEPK5776R</v>
          </cell>
          <cell r="H251" t="str">
            <v>NA</v>
          </cell>
          <cell r="I251">
            <v>45646</v>
          </cell>
          <cell r="J251" t="str">
            <v>MF0000478-1224</v>
          </cell>
          <cell r="K251" t="str">
            <v>Shri. Nitish Kumar</v>
          </cell>
          <cell r="L251">
            <v>7903090540</v>
          </cell>
          <cell r="M251" t="str">
            <v>nitishkumar97@gmail.com</v>
          </cell>
          <cell r="N251" t="str">
            <v>nitishkumars@vakrangeeconnect.com</v>
          </cell>
          <cell r="O251" t="str">
            <v>S/O - Ram Vinod Shahi, Graam-Dasai Ward No.14, Dasain, Sitamarhi, Tikauli, Bihar-843323</v>
          </cell>
        </row>
        <row r="252">
          <cell r="A252" t="str">
            <v>MF0000479</v>
          </cell>
          <cell r="B252">
            <v>446</v>
          </cell>
          <cell r="C252">
            <v>0</v>
          </cell>
          <cell r="D252">
            <v>0</v>
          </cell>
          <cell r="E252">
            <v>0</v>
          </cell>
          <cell r="F252">
            <v>446</v>
          </cell>
          <cell r="G252" t="str">
            <v>CKEPK5776R</v>
          </cell>
          <cell r="H252" t="str">
            <v>NA</v>
          </cell>
          <cell r="I252">
            <v>45646</v>
          </cell>
          <cell r="J252" t="str">
            <v>MF0000479-1224</v>
          </cell>
          <cell r="K252" t="str">
            <v>Shri. Nitish Kumar</v>
          </cell>
          <cell r="L252">
            <v>7903090540</v>
          </cell>
          <cell r="M252" t="str">
            <v>nitishkumar97@gmail.com</v>
          </cell>
          <cell r="N252" t="str">
            <v>nitishkumars1@vakrangeeconnect.com</v>
          </cell>
          <cell r="O252" t="str">
            <v>S/O - Ram Vinod Shahi, Graam-Dasai Ward No.14, Dasain, Sitamarhi, Tikauli, Bihar-843323</v>
          </cell>
        </row>
        <row r="253">
          <cell r="A253" t="str">
            <v>MF0000480</v>
          </cell>
          <cell r="B253">
            <v>573</v>
          </cell>
          <cell r="C253">
            <v>0</v>
          </cell>
          <cell r="D253">
            <v>0</v>
          </cell>
          <cell r="E253">
            <v>0</v>
          </cell>
          <cell r="F253">
            <v>573</v>
          </cell>
          <cell r="G253" t="str">
            <v>CKEPK5776R</v>
          </cell>
          <cell r="H253" t="str">
            <v>NA</v>
          </cell>
          <cell r="I253">
            <v>45646</v>
          </cell>
          <cell r="J253" t="str">
            <v>MF0000480-1224</v>
          </cell>
          <cell r="K253" t="str">
            <v>Shri. Nitish Kumar</v>
          </cell>
          <cell r="L253">
            <v>7903090540</v>
          </cell>
          <cell r="M253" t="str">
            <v>nitishkumar97@gmail.com</v>
          </cell>
          <cell r="N253" t="str">
            <v>nitishkumar2@vakrangeeconnect.com</v>
          </cell>
          <cell r="O253" t="str">
            <v>S/O - Ram Vinod Shahi, Graam-Dasai Ward No.14, Dasain, Sitamarhi, Tikauli, Bihar-843323</v>
          </cell>
        </row>
        <row r="254">
          <cell r="A254" t="str">
            <v>MF0000481</v>
          </cell>
          <cell r="B254">
            <v>141</v>
          </cell>
          <cell r="C254">
            <v>25</v>
          </cell>
          <cell r="D254">
            <v>0</v>
          </cell>
          <cell r="E254">
            <v>0</v>
          </cell>
          <cell r="F254">
            <v>166</v>
          </cell>
          <cell r="G254" t="str">
            <v>DWHPK9517G</v>
          </cell>
          <cell r="H254" t="str">
            <v>05DWHPK9517G1ZC</v>
          </cell>
          <cell r="I254">
            <v>45646</v>
          </cell>
          <cell r="J254" t="str">
            <v>MF0000481-1224</v>
          </cell>
          <cell r="K254" t="str">
            <v>M/S Akshat Communication</v>
          </cell>
          <cell r="L254">
            <v>8433237565</v>
          </cell>
          <cell r="M254" t="str">
            <v>v84vishwa@gmail.com</v>
          </cell>
          <cell r="N254" t="str">
            <v>akshatcommunication@vakrangeeconnect.com</v>
          </cell>
          <cell r="O254" t="str">
            <v>C/O, Vishwa Deepak, 35-36, Mahadev Puram, Phase 1, Rawali Mahdood, Haridwar, Uttarakhand - 249402</v>
          </cell>
        </row>
        <row r="255">
          <cell r="A255" t="str">
            <v>MF0000482</v>
          </cell>
          <cell r="B255">
            <v>4</v>
          </cell>
          <cell r="C255">
            <v>1</v>
          </cell>
          <cell r="D255">
            <v>0</v>
          </cell>
          <cell r="E255">
            <v>0</v>
          </cell>
          <cell r="F255">
            <v>5</v>
          </cell>
          <cell r="G255" t="str">
            <v>DWHPK9517G</v>
          </cell>
          <cell r="H255" t="str">
            <v>05DWHPK9517G1ZC</v>
          </cell>
          <cell r="I255">
            <v>45646</v>
          </cell>
          <cell r="J255" t="str">
            <v>MF0000482-1224</v>
          </cell>
          <cell r="K255" t="str">
            <v>M/S AKSHAT COMMUNICATION</v>
          </cell>
          <cell r="L255">
            <v>8433237565</v>
          </cell>
          <cell r="M255" t="str">
            <v>v84vishwa@gmail.com</v>
          </cell>
          <cell r="N255" t="str">
            <v>akshatcommunication1@vakrangeeconnect.com</v>
          </cell>
          <cell r="O255" t="str">
            <v>C/O, Vishwa Deepak, 35-36, Mahadev Puram, Phase 1, Rawali Mahdood, Haridwar, Uttarakhand - 249402</v>
          </cell>
        </row>
        <row r="256">
          <cell r="A256" t="str">
            <v>MF0000488</v>
          </cell>
          <cell r="B256">
            <v>3421</v>
          </cell>
          <cell r="C256">
            <v>616</v>
          </cell>
          <cell r="D256">
            <v>0</v>
          </cell>
          <cell r="E256">
            <v>0</v>
          </cell>
          <cell r="F256">
            <v>4037</v>
          </cell>
          <cell r="G256" t="str">
            <v>BDEPG0176K</v>
          </cell>
          <cell r="H256" t="str">
            <v>20BDEPG0176K1ZY</v>
          </cell>
          <cell r="I256">
            <v>45646</v>
          </cell>
          <cell r="J256" t="str">
            <v>MF0000488-1224</v>
          </cell>
          <cell r="K256" t="str">
            <v>M/S Gupta Retails</v>
          </cell>
          <cell r="L256">
            <v>9955359999</v>
          </cell>
          <cell r="M256" t="str">
            <v>jfsssuriya@gmail.com</v>
          </cell>
          <cell r="N256" t="str">
            <v>guptaretails1@vakrangeeconnect.com</v>
          </cell>
          <cell r="O256" t="str">
            <v>S/O Arun Gupta, Panchayat Suriya Block Suriya, Dak Bangla Rosd Suriya, Saria Khurd, Dist. Giridih, Jharkhand - 825320</v>
          </cell>
        </row>
        <row r="257">
          <cell r="A257" t="str">
            <v>MF0000489</v>
          </cell>
          <cell r="B257">
            <v>6003</v>
          </cell>
          <cell r="C257">
            <v>1081</v>
          </cell>
          <cell r="D257">
            <v>0</v>
          </cell>
          <cell r="E257">
            <v>0</v>
          </cell>
          <cell r="F257">
            <v>7084</v>
          </cell>
          <cell r="G257" t="str">
            <v>BDEPG0176K</v>
          </cell>
          <cell r="H257" t="str">
            <v>20BDEPG0176K1ZY</v>
          </cell>
          <cell r="I257">
            <v>45646</v>
          </cell>
          <cell r="J257" t="str">
            <v>MF0000489-1224</v>
          </cell>
          <cell r="K257" t="str">
            <v>M/S Gupta Retails</v>
          </cell>
          <cell r="L257">
            <v>9955359999</v>
          </cell>
          <cell r="M257" t="str">
            <v>jfsssuriya@gmail.com</v>
          </cell>
          <cell r="N257" t="str">
            <v>guptaretails@vakrangeeconnect.com</v>
          </cell>
          <cell r="O257" t="str">
            <v>S/O Arun Gupta, Panchayat Suriya Block Suriya, Dak Bangla Rosd Suriya, Saria Khurd, Dist. Giridih, Jharkhand - 825320</v>
          </cell>
        </row>
        <row r="258">
          <cell r="A258" t="str">
            <v>MF0000491</v>
          </cell>
          <cell r="B258">
            <v>4</v>
          </cell>
          <cell r="C258">
            <v>0</v>
          </cell>
          <cell r="D258">
            <v>0</v>
          </cell>
          <cell r="E258">
            <v>0</v>
          </cell>
          <cell r="F258">
            <v>4</v>
          </cell>
          <cell r="G258" t="str">
            <v>BBOPH4520C</v>
          </cell>
          <cell r="H258" t="str">
            <v>NA</v>
          </cell>
          <cell r="I258">
            <v>45646</v>
          </cell>
          <cell r="J258" t="str">
            <v>MF0000491-1224</v>
          </cell>
          <cell r="K258" t="str">
            <v>Shri.MD MOSHARRAF HASAN</v>
          </cell>
          <cell r="L258">
            <v>8084570256</v>
          </cell>
          <cell r="M258" t="str">
            <v>mosharrafhbm2016@gmail.com</v>
          </cell>
          <cell r="N258" t="str">
            <v>mdmosharrafhasan@vakrangeeconnect.com</v>
          </cell>
          <cell r="O258" t="str">
            <v>C/O, Md Baber Ahmad, Gram - Dakra, Po-Ibrahimpur, Jila - Arwal, Dakra, Po-Ibrahimpur, Dist - Arwal,  Bihar - 804423</v>
          </cell>
        </row>
        <row r="259">
          <cell r="A259" t="str">
            <v>MF0000492</v>
          </cell>
          <cell r="B259">
            <v>235</v>
          </cell>
          <cell r="C259">
            <v>0</v>
          </cell>
          <cell r="D259">
            <v>0</v>
          </cell>
          <cell r="E259">
            <v>0</v>
          </cell>
          <cell r="F259">
            <v>235</v>
          </cell>
          <cell r="G259" t="str">
            <v>BBOPH4520C</v>
          </cell>
          <cell r="H259" t="str">
            <v>NA</v>
          </cell>
          <cell r="I259">
            <v>45646</v>
          </cell>
          <cell r="J259" t="str">
            <v>MF0000492-1224</v>
          </cell>
          <cell r="K259" t="str">
            <v>Shri.MD MOSHARRAF HASAN</v>
          </cell>
          <cell r="L259">
            <v>8084570256</v>
          </cell>
          <cell r="M259" t="str">
            <v>mosharrafhbm2016@gmail.com</v>
          </cell>
          <cell r="N259" t="str">
            <v>mdmosharrafhasan1@vakrangeeconnect.com</v>
          </cell>
          <cell r="O259" t="str">
            <v>C/O, Md Baber Ahmad, Gram - Dakra, Po-Ibrahimpur, Jila - Arwal, Dakra, Po-Ibrahimpur, Dist - Arwal,  Bihar - 804423</v>
          </cell>
        </row>
        <row r="260">
          <cell r="A260" t="str">
            <v>MF0000493</v>
          </cell>
          <cell r="B260">
            <v>12</v>
          </cell>
          <cell r="C260">
            <v>0</v>
          </cell>
          <cell r="D260">
            <v>0</v>
          </cell>
          <cell r="E260">
            <v>0</v>
          </cell>
          <cell r="F260">
            <v>12</v>
          </cell>
          <cell r="G260" t="str">
            <v>CBFPK8629F</v>
          </cell>
          <cell r="H260" t="str">
            <v>NA</v>
          </cell>
          <cell r="I260">
            <v>45646</v>
          </cell>
          <cell r="J260" t="str">
            <v>MF0000493-1224</v>
          </cell>
          <cell r="K260" t="str">
            <v>Shri.Rabin Kumar</v>
          </cell>
          <cell r="L260">
            <v>7970674772</v>
          </cell>
          <cell r="M260" t="str">
            <v>kumarrobin935@gmail.com</v>
          </cell>
          <cell r="N260" t="str">
            <v>rabinkumar@vakrangeeconnect.com</v>
          </cell>
          <cell r="O260" t="str">
            <v>Suresh Singh, Banni, Banni, Banni, Khagaria, Bihar - 851213</v>
          </cell>
        </row>
        <row r="261">
          <cell r="A261" t="str">
            <v>MF0000495</v>
          </cell>
          <cell r="B261">
            <v>1137</v>
          </cell>
          <cell r="C261">
            <v>205</v>
          </cell>
          <cell r="D261">
            <v>0</v>
          </cell>
          <cell r="E261">
            <v>0</v>
          </cell>
          <cell r="F261">
            <v>1342</v>
          </cell>
          <cell r="G261" t="str">
            <v>CQNPG9373H</v>
          </cell>
          <cell r="H261" t="str">
            <v>07CQNPG9373H1ZB</v>
          </cell>
          <cell r="I261">
            <v>45646</v>
          </cell>
          <cell r="J261" t="str">
            <v>MF0000495-1224</v>
          </cell>
          <cell r="K261" t="str">
            <v>Shri. Sunil Kumar Gupta</v>
          </cell>
          <cell r="L261">
            <v>9999883727</v>
          </cell>
          <cell r="M261" t="str">
            <v>sunilguptauidai01@gmail.com</v>
          </cell>
          <cell r="N261" t="str">
            <v>sunilkumargupta@vakrangeeconnect.com</v>
          </cell>
          <cell r="O261" t="str">
            <v>S/O,B.N.Gupta,H.No.AB- 77 Near Gurudwara, Ram Nagar AMAR PURI ARAM NAGAR PAHAR GANJ Central DELHI 110055</v>
          </cell>
        </row>
        <row r="262">
          <cell r="A262" t="str">
            <v>MF0000496</v>
          </cell>
          <cell r="B262">
            <v>297</v>
          </cell>
          <cell r="C262">
            <v>53</v>
          </cell>
          <cell r="D262">
            <v>0</v>
          </cell>
          <cell r="E262">
            <v>0</v>
          </cell>
          <cell r="F262">
            <v>350</v>
          </cell>
          <cell r="G262" t="str">
            <v>CQNPG9373H</v>
          </cell>
          <cell r="H262" t="str">
            <v>07CQNPG9373H1ZB</v>
          </cell>
          <cell r="I262">
            <v>45646</v>
          </cell>
          <cell r="J262" t="str">
            <v>MF0000496-1224</v>
          </cell>
          <cell r="K262" t="str">
            <v>Shri. Sunil Kumar Gupta</v>
          </cell>
          <cell r="L262">
            <v>9999883727</v>
          </cell>
          <cell r="M262" t="str">
            <v>sunilguptauidai01@gmail.com</v>
          </cell>
          <cell r="N262" t="str">
            <v>sunilkumargupta1@vakrangeeconnect.com</v>
          </cell>
          <cell r="O262" t="str">
            <v>S/O,B.N.Gupta,H.No.AB- 77 Near Gurudwara, Ram Nagar AMAR PURI ARAM NAGAR PAHAR GANJ Central DELHI 110055</v>
          </cell>
        </row>
        <row r="263">
          <cell r="A263" t="str">
            <v>MF0000497</v>
          </cell>
          <cell r="B263">
            <v>58</v>
          </cell>
          <cell r="C263">
            <v>10</v>
          </cell>
          <cell r="D263">
            <v>0</v>
          </cell>
          <cell r="E263">
            <v>0</v>
          </cell>
          <cell r="F263">
            <v>68</v>
          </cell>
          <cell r="G263" t="str">
            <v>BDRPS0588L</v>
          </cell>
          <cell r="H263" t="str">
            <v>21BDRPS0588L2ZW</v>
          </cell>
          <cell r="I263">
            <v>45646</v>
          </cell>
          <cell r="J263" t="str">
            <v>MF0000497-1224</v>
          </cell>
          <cell r="K263" t="str">
            <v>Shri. Kamal Kanta Samal</v>
          </cell>
          <cell r="L263">
            <v>9178510036</v>
          </cell>
          <cell r="M263" t="str">
            <v>samalkamal5@gmail.com</v>
          </cell>
          <cell r="N263" t="str">
            <v>kamalkantsamal@vakrangeeconnect.com</v>
          </cell>
          <cell r="O263" t="str">
            <v>S/O - D-152, Co-Operative Colony, Kalinga Vihar, Near Railway Phatak, Chhend, Raurkela, Sundergarh, Odisha - 769015</v>
          </cell>
        </row>
        <row r="264">
          <cell r="A264" t="str">
            <v>MF0000498</v>
          </cell>
          <cell r="B264">
            <v>269</v>
          </cell>
          <cell r="C264">
            <v>48</v>
          </cell>
          <cell r="D264">
            <v>0</v>
          </cell>
          <cell r="E264">
            <v>0</v>
          </cell>
          <cell r="F264">
            <v>317</v>
          </cell>
          <cell r="G264" t="str">
            <v>BDRPS0588L</v>
          </cell>
          <cell r="H264" t="str">
            <v>21BDRPS0588L2ZW</v>
          </cell>
          <cell r="I264">
            <v>45646</v>
          </cell>
          <cell r="J264" t="str">
            <v>MF0000498-1224</v>
          </cell>
          <cell r="K264" t="str">
            <v>Shri. Kamal Kanta Samal</v>
          </cell>
          <cell r="L264">
            <v>9178510036</v>
          </cell>
          <cell r="M264" t="str">
            <v>samalkamal5@gmail.com</v>
          </cell>
          <cell r="N264" t="str">
            <v>kamalkantsamal1@vakrangeeconnect.com</v>
          </cell>
          <cell r="O264" t="str">
            <v>S/O - D-152, Co-Operative Colony, Kalinga Vihar, Near Railway Phatak, Chhend, Raurkela, Sundergarh, Odisha - 769015</v>
          </cell>
        </row>
        <row r="265">
          <cell r="A265" t="str">
            <v>MF0000499</v>
          </cell>
          <cell r="B265">
            <v>15</v>
          </cell>
          <cell r="C265">
            <v>3</v>
          </cell>
          <cell r="D265">
            <v>0</v>
          </cell>
          <cell r="E265">
            <v>0</v>
          </cell>
          <cell r="F265">
            <v>18</v>
          </cell>
          <cell r="G265" t="str">
            <v>BDRPS0588L</v>
          </cell>
          <cell r="H265" t="str">
            <v>21BDRPS0588L2ZW</v>
          </cell>
          <cell r="I265">
            <v>45646</v>
          </cell>
          <cell r="J265" t="str">
            <v>MF0000499-1224</v>
          </cell>
          <cell r="K265" t="str">
            <v>Shri. Kamal Kanta Samal</v>
          </cell>
          <cell r="L265">
            <v>9178510036</v>
          </cell>
          <cell r="M265" t="str">
            <v>samalkamal5@gmail.com</v>
          </cell>
          <cell r="N265" t="str">
            <v>kamalkantsamal2@vakrangeeconnect.com</v>
          </cell>
          <cell r="O265" t="str">
            <v>S/O - D-152, Co-Operative Colony, Kalinga Vihar, Near Railway Phatak, Chhend, Raurkela, Sundergarh, Odisha - 769015</v>
          </cell>
        </row>
        <row r="266">
          <cell r="A266" t="str">
            <v>MF0000500</v>
          </cell>
          <cell r="B266">
            <v>363</v>
          </cell>
          <cell r="C266">
            <v>0</v>
          </cell>
          <cell r="D266">
            <v>0</v>
          </cell>
          <cell r="E266">
            <v>0</v>
          </cell>
          <cell r="F266">
            <v>363</v>
          </cell>
          <cell r="G266" t="str">
            <v>MCAPK0036L</v>
          </cell>
          <cell r="H266" t="str">
            <v>NA</v>
          </cell>
          <cell r="I266">
            <v>45646</v>
          </cell>
          <cell r="J266" t="str">
            <v>MF0000500-1224</v>
          </cell>
          <cell r="K266" t="str">
            <v>Smt. Puja Kumari</v>
          </cell>
          <cell r="L266">
            <v>7277338466</v>
          </cell>
          <cell r="M266" t="str">
            <v>pujakrichoudhary@gmail.com</v>
          </cell>
          <cell r="N266" t="str">
            <v>pujakumari@vakrangeeconnect.com</v>
          </cell>
          <cell r="O266" t="str">
            <v>D/O Ashok Kumar Village – Tilaiya ,Po-Tilaiya ,District- Gaya ,Bihar Pin-824217</v>
          </cell>
        </row>
        <row r="267">
          <cell r="A267" t="str">
            <v>MF0000501</v>
          </cell>
          <cell r="B267">
            <v>5246</v>
          </cell>
          <cell r="C267">
            <v>0</v>
          </cell>
          <cell r="D267">
            <v>0</v>
          </cell>
          <cell r="E267">
            <v>0</v>
          </cell>
          <cell r="F267">
            <v>5246</v>
          </cell>
          <cell r="G267" t="str">
            <v>EUAPS4062Q</v>
          </cell>
          <cell r="H267" t="str">
            <v>NA</v>
          </cell>
          <cell r="I267">
            <v>45646</v>
          </cell>
          <cell r="J267" t="str">
            <v>MF0000501-1224</v>
          </cell>
          <cell r="K267" t="str">
            <v>Shri. Sanod Surajlal Sursaut</v>
          </cell>
          <cell r="L267" t="str">
            <v>9922667536 / 8237457536</v>
          </cell>
          <cell r="M267" t="str">
            <v>sursautsanod@gmail.com</v>
          </cell>
          <cell r="N267" t="str">
            <v>sanodsursaut@vakrangeeconnect.com</v>
          </cell>
          <cell r="O267" t="str">
            <v>Ward No 3 Mu Indora Khurd, Post Indora Khurd Tah Tiroda Indora Khurd Indora Khurd Tirora Gondiya Maharashtra - 441911</v>
          </cell>
        </row>
        <row r="268">
          <cell r="A268" t="str">
            <v>MF0000502</v>
          </cell>
          <cell r="B268">
            <v>944</v>
          </cell>
          <cell r="C268">
            <v>170</v>
          </cell>
          <cell r="D268">
            <v>0</v>
          </cell>
          <cell r="E268">
            <v>0</v>
          </cell>
          <cell r="F268">
            <v>1114</v>
          </cell>
          <cell r="G268" t="str">
            <v>DASPS1331B</v>
          </cell>
          <cell r="H268" t="str">
            <v>02DASPS1331B1Z2</v>
          </cell>
          <cell r="I268">
            <v>45646</v>
          </cell>
          <cell r="J268" t="str">
            <v>MF0000502-1224</v>
          </cell>
          <cell r="K268" t="str">
            <v>Shri. Baldev Singh</v>
          </cell>
          <cell r="L268">
            <v>8219232733</v>
          </cell>
          <cell r="M268" t="str">
            <v>baldev.singh65@yahoo.com</v>
          </cell>
          <cell r="N268" t="str">
            <v>baldevsingh@vakrangeeconnect.com</v>
          </cell>
          <cell r="O268" t="str">
            <v>S/O,Jeet Singh,tehsil paonta sahib,Sirmaur,Himachal Pradesh 173025</v>
          </cell>
        </row>
        <row r="269">
          <cell r="A269" t="str">
            <v>MF0000503</v>
          </cell>
          <cell r="B269">
            <v>1237</v>
          </cell>
          <cell r="C269">
            <v>0</v>
          </cell>
          <cell r="D269">
            <v>111</v>
          </cell>
          <cell r="E269">
            <v>111</v>
          </cell>
          <cell r="F269">
            <v>1459</v>
          </cell>
          <cell r="G269" t="str">
            <v>FFIPP6469G</v>
          </cell>
          <cell r="H269" t="str">
            <v>27FFIPP6469G1ZS</v>
          </cell>
          <cell r="I269">
            <v>45646</v>
          </cell>
          <cell r="J269" t="str">
            <v>MF0000503-1224</v>
          </cell>
          <cell r="K269" t="str">
            <v>Smt. Snehal Sanjay Patil</v>
          </cell>
          <cell r="L269">
            <v>9890849832</v>
          </cell>
          <cell r="M269" t="str">
            <v>snehalsanjaypatil1992@gmail.com </v>
          </cell>
          <cell r="N269" t="str">
            <v>snehalpatil@vakrangeeconnect.com</v>
          </cell>
          <cell r="O269" t="str">
            <v>Siddhivinayak Gulmohar Colony, Bapat Mala, Sangali, Sangali Post District- Sangali, Maharashtra - 416416</v>
          </cell>
        </row>
        <row r="270">
          <cell r="A270" t="str">
            <v>MF0000504</v>
          </cell>
          <cell r="B270">
            <v>117</v>
          </cell>
          <cell r="C270">
            <v>0</v>
          </cell>
          <cell r="D270">
            <v>0</v>
          </cell>
          <cell r="E270">
            <v>0</v>
          </cell>
          <cell r="F270">
            <v>117</v>
          </cell>
          <cell r="G270" t="str">
            <v>BDRPD3521Q</v>
          </cell>
          <cell r="H270" t="str">
            <v>NA</v>
          </cell>
          <cell r="I270">
            <v>45646</v>
          </cell>
          <cell r="J270" t="str">
            <v>MF0000504-1224</v>
          </cell>
          <cell r="K270" t="str">
            <v>Shri. Pragya Dube</v>
          </cell>
          <cell r="L270">
            <v>8770085543</v>
          </cell>
          <cell r="M270" t="str">
            <v>diwakardubey2015@gmail.com </v>
          </cell>
          <cell r="N270" t="str">
            <v>pragyadube@vakrangeeconnect.com</v>
          </cell>
          <cell r="O270" t="str">
            <v>W/O - Divakar Dube, House Number -704, Sneh Nagar, Near Panch Mukhi Hanuman Temple,  Kamala Neharu Ward Pauruwa Garha Jabalpur, Jabalpur, Madhya Pradesh - 482003</v>
          </cell>
        </row>
        <row r="271">
          <cell r="A271" t="str">
            <v>MF0000505</v>
          </cell>
          <cell r="B271">
            <v>839</v>
          </cell>
          <cell r="C271">
            <v>151</v>
          </cell>
          <cell r="D271">
            <v>0</v>
          </cell>
          <cell r="E271">
            <v>0</v>
          </cell>
          <cell r="F271">
            <v>990</v>
          </cell>
          <cell r="G271" t="str">
            <v>AGWPM6297M</v>
          </cell>
          <cell r="H271" t="str">
            <v>06AGWPM6297M1Z9</v>
          </cell>
          <cell r="I271">
            <v>45646</v>
          </cell>
          <cell r="J271" t="str">
            <v>MF0000505-1224</v>
          </cell>
          <cell r="K271" t="str">
            <v>M/S. T. G. Services</v>
          </cell>
          <cell r="L271" t="str">
            <v>9215347251 / 7988603398</v>
          </cell>
          <cell r="M271" t="str">
            <v>kamaljitsinghmaan@gmail.com</v>
          </cell>
          <cell r="N271" t="str">
            <v>tgservices1@vakrangeeconnect.com</v>
          </cell>
          <cell r="O271" t="str">
            <v>S/O - Gurbachan Singh Maan, House No - 4, Rajdeep Nagar, Jagadhari Road, Across Tangri Bridge, Ambala, Ambala, Haryana - 133001</v>
          </cell>
        </row>
        <row r="272">
          <cell r="A272" t="str">
            <v>MF0000506</v>
          </cell>
          <cell r="B272">
            <v>320</v>
          </cell>
          <cell r="C272">
            <v>58</v>
          </cell>
          <cell r="D272">
            <v>0</v>
          </cell>
          <cell r="E272">
            <v>0</v>
          </cell>
          <cell r="F272">
            <v>378</v>
          </cell>
          <cell r="G272" t="str">
            <v>AGWPM6297M</v>
          </cell>
          <cell r="H272" t="str">
            <v>06AGWPM6297M1Z9</v>
          </cell>
          <cell r="I272">
            <v>45646</v>
          </cell>
          <cell r="J272" t="str">
            <v>MF0000506-1224</v>
          </cell>
          <cell r="K272" t="str">
            <v>M/S. T. G. Services</v>
          </cell>
          <cell r="L272" t="str">
            <v>9215347251 / 7988603398</v>
          </cell>
          <cell r="M272" t="str">
            <v>kamaljitsinghmaan@gmail.com</v>
          </cell>
          <cell r="N272" t="str">
            <v>tgservices@vakrangeeconnect.com</v>
          </cell>
          <cell r="O272" t="str">
            <v>S/O - Gurbachan Singh Maan, House No - 4, Rajdeep Nagar, Jagadhari Road, Across Tangri Bridge, Ambala, Ambala, Haryana - 133001</v>
          </cell>
        </row>
        <row r="273">
          <cell r="A273" t="str">
            <v>MF0000508</v>
          </cell>
          <cell r="B273">
            <v>4010</v>
          </cell>
          <cell r="C273">
            <v>0</v>
          </cell>
          <cell r="D273">
            <v>0</v>
          </cell>
          <cell r="E273">
            <v>0</v>
          </cell>
          <cell r="F273">
            <v>4010</v>
          </cell>
          <cell r="G273" t="str">
            <v>IDCPS8359M</v>
          </cell>
          <cell r="H273" t="str">
            <v>NA</v>
          </cell>
          <cell r="I273">
            <v>45646</v>
          </cell>
          <cell r="J273" t="str">
            <v>MF0000508-1224</v>
          </cell>
          <cell r="K273" t="str">
            <v>Shri. Damini Chandrakant Sonawane</v>
          </cell>
          <cell r="L273">
            <v>9403549399</v>
          </cell>
          <cell r="M273" t="str">
            <v>sonawanechandrakant7@gmail.com</v>
          </cell>
          <cell r="N273" t="str">
            <v>daminisonawane@vakrangeeconnect.com</v>
          </cell>
          <cell r="O273" t="str">
            <v>322/1,Koli Wada,Chorgaon,Taluka-Dharangaon, Chorgaon, Jalgaon, Maharashtra-425103</v>
          </cell>
        </row>
        <row r="274">
          <cell r="A274" t="str">
            <v>MF0000515</v>
          </cell>
          <cell r="B274">
            <v>6924</v>
          </cell>
          <cell r="C274">
            <v>0</v>
          </cell>
          <cell r="D274">
            <v>0</v>
          </cell>
          <cell r="E274">
            <v>0</v>
          </cell>
          <cell r="F274">
            <v>6924</v>
          </cell>
          <cell r="G274" t="str">
            <v>BFOPD7290D</v>
          </cell>
          <cell r="H274" t="str">
            <v>NA</v>
          </cell>
          <cell r="I274">
            <v>45646</v>
          </cell>
          <cell r="J274" t="str">
            <v>MF0000515-1224</v>
          </cell>
          <cell r="K274" t="str">
            <v>Smt. Chaitali Amit Hande</v>
          </cell>
          <cell r="L274">
            <v>9145601002</v>
          </cell>
          <cell r="M274" t="str">
            <v>ameetvasssanth@gmail.com</v>
          </cell>
          <cell r="N274" t="str">
            <v>chaitalihande@vakrangeeconnect.com</v>
          </cell>
          <cell r="O274" t="str">
            <v>W/O Amit Hande,Flat No. 11,Second Floor, B Wing Landge Nest Worth CHS, spine Road,Opposite spine City Mall, Plot No-69, Sector-10, Pune City PO Bhosari, l.e Dist Pune  Maharashtra-411026</v>
          </cell>
        </row>
        <row r="275">
          <cell r="A275" t="str">
            <v>MF0000516</v>
          </cell>
          <cell r="B275">
            <v>342</v>
          </cell>
          <cell r="C275">
            <v>0</v>
          </cell>
          <cell r="D275">
            <v>0</v>
          </cell>
          <cell r="E275">
            <v>0</v>
          </cell>
          <cell r="F275">
            <v>342</v>
          </cell>
          <cell r="G275" t="str">
            <v>BFOPD7290D</v>
          </cell>
          <cell r="H275" t="str">
            <v>NA</v>
          </cell>
          <cell r="I275">
            <v>45646</v>
          </cell>
          <cell r="J275" t="str">
            <v>MF0000516-1224</v>
          </cell>
          <cell r="K275" t="str">
            <v>Smt. Chaitali Amit Hande</v>
          </cell>
          <cell r="L275">
            <v>9145601002</v>
          </cell>
          <cell r="M275" t="str">
            <v>ameetvasssanth@gmail.com</v>
          </cell>
          <cell r="N275" t="str">
            <v>chaitalihande1@vakrangeeconnect.com</v>
          </cell>
          <cell r="O275" t="str">
            <v>W/O Amit Hande,Flat No. 11,Second Floor, B Wing Landge Nest Worth CHS, spine Road,Opposite spine City Mall, Plot No-69, Sector-10, Pune City PO Bhosari, l.e Dist Pune  Maharashtra-411026</v>
          </cell>
        </row>
        <row r="276">
          <cell r="A276" t="str">
            <v>MF0000517</v>
          </cell>
          <cell r="B276">
            <v>3014</v>
          </cell>
          <cell r="C276">
            <v>0</v>
          </cell>
          <cell r="D276">
            <v>0</v>
          </cell>
          <cell r="E276">
            <v>0</v>
          </cell>
          <cell r="F276">
            <v>3014</v>
          </cell>
          <cell r="G276" t="str">
            <v>BEGPD4104M</v>
          </cell>
          <cell r="H276" t="str">
            <v>NA</v>
          </cell>
          <cell r="I276">
            <v>45646</v>
          </cell>
          <cell r="J276" t="str">
            <v>MF0000517-1224</v>
          </cell>
          <cell r="K276" t="str">
            <v>Shri. Rohit Dabad </v>
          </cell>
          <cell r="L276">
            <v>9406835202</v>
          </cell>
          <cell r="M276" t="str">
            <v>friendscomputer2605@gmail.com</v>
          </cell>
          <cell r="N276" t="str">
            <v>rohitdabad@vakrangeeconnect.com</v>
          </cell>
          <cell r="O276" t="str">
            <v>S/O - Ramnarayan Dabad, 52-B, Jai Prakash Marg, Kumhar Gadda, Dhar, Dhar, Madhya Pradesh - 454001</v>
          </cell>
        </row>
        <row r="277">
          <cell r="A277" t="str">
            <v>MF0000513</v>
          </cell>
          <cell r="B277">
            <v>3857</v>
          </cell>
          <cell r="C277">
            <v>0</v>
          </cell>
          <cell r="D277">
            <v>0</v>
          </cell>
          <cell r="E277">
            <v>0</v>
          </cell>
          <cell r="F277">
            <v>3857</v>
          </cell>
          <cell r="G277" t="str">
            <v>AEZPI1760E</v>
          </cell>
          <cell r="H277" t="str">
            <v>NA</v>
          </cell>
          <cell r="I277">
            <v>45646</v>
          </cell>
          <cell r="J277" t="str">
            <v>MF0000513-1224</v>
          </cell>
          <cell r="K277" t="str">
            <v>Shri. Mohamad Irfan</v>
          </cell>
          <cell r="L277">
            <v>8299611182</v>
          </cell>
          <cell r="M277" t="str">
            <v>irfanasr7@gmail.com</v>
          </cell>
          <cell r="N277" t="str">
            <v>mohamadirfan@vakrangeeconnect.com</v>
          </cell>
          <cell r="O277" t="str">
            <v>S/O - Mohammad Aslam, Post - Mohammadalla, Village - Nibi Azamgarh, Azamgarh, Azamgarh, Uttar Pradesh - 276001</v>
          </cell>
        </row>
        <row r="278">
          <cell r="A278" t="str">
            <v>MF0000518</v>
          </cell>
          <cell r="B278">
            <v>907</v>
          </cell>
          <cell r="C278">
            <v>0</v>
          </cell>
          <cell r="D278">
            <v>0</v>
          </cell>
          <cell r="E278">
            <v>0</v>
          </cell>
          <cell r="F278">
            <v>907</v>
          </cell>
          <cell r="G278" t="str">
            <v>ARYPA2234P</v>
          </cell>
          <cell r="H278" t="str">
            <v>NA</v>
          </cell>
          <cell r="I278">
            <v>45646</v>
          </cell>
          <cell r="J278" t="str">
            <v>MF0000518-1224</v>
          </cell>
          <cell r="K278" t="str">
            <v>Shri. MD RAHAMAT ALI</v>
          </cell>
          <cell r="L278">
            <v>9434684362</v>
          </cell>
          <cell r="M278" t="str">
            <v>bengalmedia575@gmail.com</v>
          </cell>
          <cell r="N278" t="str">
            <v>mdrahamatali7@vakrangeeconnect.com</v>
          </cell>
          <cell r="O278" t="str">
            <v>Mahadebnagar, Mahadeb Nagar, Murshidabad, West Bengal - 742232</v>
          </cell>
        </row>
        <row r="279">
          <cell r="A279" t="str">
            <v>MF0000519</v>
          </cell>
          <cell r="B279">
            <v>56</v>
          </cell>
          <cell r="C279">
            <v>0</v>
          </cell>
          <cell r="D279">
            <v>0</v>
          </cell>
          <cell r="E279">
            <v>0</v>
          </cell>
          <cell r="F279">
            <v>56</v>
          </cell>
          <cell r="G279" t="str">
            <v>AKAPA5899D</v>
          </cell>
          <cell r="H279" t="str">
            <v>NA</v>
          </cell>
          <cell r="I279">
            <v>45646</v>
          </cell>
          <cell r="J279" t="str">
            <v>MF0000519-1224</v>
          </cell>
          <cell r="K279" t="str">
            <v>Shri. Aftab Ahmad</v>
          </cell>
          <cell r="L279">
            <v>9810201815</v>
          </cell>
          <cell r="M279" t="str">
            <v>aftab.ahmad1983@gmail.com</v>
          </cell>
          <cell r="N279" t="str">
            <v>aftabahmad@vakrangeeconnect.com</v>
          </cell>
          <cell r="O279" t="str">
            <v>S/O - Fazal Ahmad, House No 157, Pocket 5, Mayur Vihar 1, Mayur Vihar Ph-1, East Delhi, Delhi - 110091</v>
          </cell>
        </row>
        <row r="280">
          <cell r="A280" t="str">
            <v>MF0000520</v>
          </cell>
          <cell r="B280">
            <v>685</v>
          </cell>
          <cell r="C280">
            <v>0</v>
          </cell>
          <cell r="D280">
            <v>0</v>
          </cell>
          <cell r="E280">
            <v>0</v>
          </cell>
          <cell r="F280">
            <v>685</v>
          </cell>
          <cell r="G280" t="str">
            <v>AKAPA5899D</v>
          </cell>
          <cell r="H280" t="str">
            <v>NA</v>
          </cell>
          <cell r="I280">
            <v>45646</v>
          </cell>
          <cell r="J280" t="str">
            <v>MF0000520-1224</v>
          </cell>
          <cell r="K280" t="str">
            <v>Shri. Aftab Ahmad</v>
          </cell>
          <cell r="L280">
            <v>9810201815</v>
          </cell>
          <cell r="M280" t="str">
            <v>aftab.ahmad1983@gmail.com</v>
          </cell>
          <cell r="N280" t="str">
            <v>aftabahmad1@vakrangeeconnect.com</v>
          </cell>
          <cell r="O280" t="str">
            <v>S/O - Fazal Ahmad, House No 157, Pocket 5, Mayur Vihar 1, Mayur Vihar Ph-1, East Delhi, Delhi - 110091</v>
          </cell>
        </row>
        <row r="281">
          <cell r="A281" t="str">
            <v>MF0000521</v>
          </cell>
          <cell r="B281">
            <v>12</v>
          </cell>
          <cell r="C281">
            <v>2</v>
          </cell>
          <cell r="D281">
            <v>0</v>
          </cell>
          <cell r="E281">
            <v>0</v>
          </cell>
          <cell r="F281">
            <v>14</v>
          </cell>
          <cell r="G281" t="str">
            <v>BFMPH9035Q</v>
          </cell>
          <cell r="H281" t="str">
            <v>21BFMPH9035Q1ZZ</v>
          </cell>
          <cell r="I281">
            <v>45646</v>
          </cell>
          <cell r="J281" t="str">
            <v>MF0000521-1224</v>
          </cell>
          <cell r="K281" t="str">
            <v>Shri. Sk Anul Haque</v>
          </cell>
          <cell r="L281">
            <v>7894921185</v>
          </cell>
          <cell r="M281" t="str">
            <v>skanulhaque10@gmail.com</v>
          </cell>
          <cell r="N281" t="str">
            <v>skhaque@vakrangeeconnect.com</v>
          </cell>
          <cell r="O281" t="str">
            <v>S/O SK Shamshul huque rengali dam project rengali dam site angul Odisha -759105</v>
          </cell>
        </row>
        <row r="282">
          <cell r="A282" t="str">
            <v>MF0000522</v>
          </cell>
          <cell r="B282">
            <v>3000</v>
          </cell>
          <cell r="C282">
            <v>0</v>
          </cell>
          <cell r="D282">
            <v>0</v>
          </cell>
          <cell r="E282">
            <v>0</v>
          </cell>
          <cell r="F282">
            <v>3000</v>
          </cell>
          <cell r="G282" t="str">
            <v>BFBPA0282B</v>
          </cell>
          <cell r="H282" t="str">
            <v>NA</v>
          </cell>
          <cell r="I282">
            <v>45646</v>
          </cell>
          <cell r="J282" t="str">
            <v>MF0000522-1224</v>
          </cell>
          <cell r="K282" t="str">
            <v>EUSHOP ALI</v>
          </cell>
          <cell r="L282">
            <v>7002666089</v>
          </cell>
          <cell r="M282" t="str">
            <v>eushopalishaik123@gmail.com</v>
          </cell>
          <cell r="N282" t="str">
            <v>eushopali@vakrangeeconnect.com</v>
          </cell>
          <cell r="O282" t="str">
            <v>S/o, Habibar Rahman, Morichbari Reserve, Gopalpara, Assam - 783330</v>
          </cell>
        </row>
        <row r="283">
          <cell r="A283" t="str">
            <v>MF0000523</v>
          </cell>
          <cell r="B283">
            <v>19</v>
          </cell>
          <cell r="C283">
            <v>0</v>
          </cell>
          <cell r="D283">
            <v>0</v>
          </cell>
          <cell r="E283">
            <v>0</v>
          </cell>
          <cell r="F283">
            <v>19</v>
          </cell>
          <cell r="G283" t="str">
            <v>CEQPP3429E</v>
          </cell>
          <cell r="H283" t="str">
            <v>NA</v>
          </cell>
          <cell r="I283">
            <v>45646</v>
          </cell>
          <cell r="J283" t="str">
            <v>MF0000523-1224</v>
          </cell>
          <cell r="K283" t="str">
            <v>Shri. Ravi Kumar Pal</v>
          </cell>
          <cell r="L283">
            <v>8542022210</v>
          </cell>
          <cell r="M283" t="str">
            <v>ravi.vakrangee.in@gmail.com</v>
          </cell>
          <cell r="N283" t="str">
            <v>ravikumarpal@vakrangeeconnect.com</v>
          </cell>
          <cell r="O283" t="str">
            <v>S/O - Shiv Ram Pal, Indarakhapur, Varanasi, Harhua, Harhua, Varanasi, Uttar Pradesh - 221105.</v>
          </cell>
        </row>
        <row r="284">
          <cell r="A284" t="str">
            <v>MF0000524</v>
          </cell>
          <cell r="B284">
            <v>32</v>
          </cell>
          <cell r="C284">
            <v>0</v>
          </cell>
          <cell r="D284">
            <v>0</v>
          </cell>
          <cell r="E284">
            <v>0</v>
          </cell>
          <cell r="F284">
            <v>32</v>
          </cell>
          <cell r="G284" t="str">
            <v>CEQPP3429E</v>
          </cell>
          <cell r="H284" t="str">
            <v>NA</v>
          </cell>
          <cell r="I284">
            <v>45646</v>
          </cell>
          <cell r="J284" t="str">
            <v>MF0000524-1224</v>
          </cell>
          <cell r="K284" t="str">
            <v>Shri. Ravi Kumar Pal</v>
          </cell>
          <cell r="L284">
            <v>8542022210</v>
          </cell>
          <cell r="M284" t="str">
            <v>ravi.vakrangee.in@gmail.com</v>
          </cell>
          <cell r="N284" t="str">
            <v>ravikumarpal1@vakrangeeconnect.com</v>
          </cell>
          <cell r="O284" t="str">
            <v>S/O - Shiv Ram Pal, Indarakhapur, Varanasi, Harhua, Harhua, Varanasi, Uttar Pradesh - 221105.</v>
          </cell>
        </row>
        <row r="285">
          <cell r="A285" t="str">
            <v>MF0000526</v>
          </cell>
          <cell r="B285">
            <v>522</v>
          </cell>
          <cell r="C285">
            <v>94</v>
          </cell>
          <cell r="D285">
            <v>0</v>
          </cell>
          <cell r="E285">
            <v>0</v>
          </cell>
          <cell r="F285">
            <v>616</v>
          </cell>
          <cell r="G285" t="str">
            <v>BXCPS6461H</v>
          </cell>
          <cell r="H285" t="str">
            <v>10BXCPS6461H2ZI</v>
          </cell>
          <cell r="I285">
            <v>45646</v>
          </cell>
          <cell r="J285" t="str">
            <v>MF0000526-1224</v>
          </cell>
          <cell r="K285" t="str">
            <v>M/S. Infotech</v>
          </cell>
          <cell r="L285" t="str">
            <v>9431601037/7004255110</v>
          </cell>
          <cell r="M285" t="str">
            <v>infotechbth@gmail.com</v>
          </cell>
          <cell r="N285" t="str">
            <v>Infotech@vakrangeeconnect.com</v>
          </cell>
          <cell r="O285" t="str">
            <v>S/O – Ravi Sharan Shrivastava kaviwar nepali path bettiah ward 34 ujjain Tola, bettiah, bettiah west champaran, Bihar-845438</v>
          </cell>
        </row>
        <row r="286">
          <cell r="A286" t="str">
            <v>MF0000527</v>
          </cell>
          <cell r="B286">
            <v>7648</v>
          </cell>
          <cell r="C286">
            <v>0</v>
          </cell>
          <cell r="D286">
            <v>0</v>
          </cell>
          <cell r="E286">
            <v>0</v>
          </cell>
          <cell r="F286">
            <v>7648</v>
          </cell>
          <cell r="G286" t="str">
            <v>EYEPD2234M</v>
          </cell>
          <cell r="H286" t="str">
            <v>NA</v>
          </cell>
          <cell r="I286">
            <v>45646</v>
          </cell>
          <cell r="J286" t="str">
            <v>MF0000527-1224</v>
          </cell>
          <cell r="K286" t="str">
            <v>Smt. Renu Devi</v>
          </cell>
          <cell r="L286">
            <v>9454883858</v>
          </cell>
          <cell r="M286" t="str">
            <v>vishwanath.baba.vns2024@gmail.com</v>
          </cell>
          <cell r="N286" t="str">
            <v>renudevi@vakrangeeconnect.com</v>
          </cell>
          <cell r="O286" t="str">
            <v>D/O - Lalman Gram, Rasulpur, Post-Kuwar Bazar, Rasulpur, Varanasi, Uttar Pradesh - 221204 </v>
          </cell>
        </row>
        <row r="287">
          <cell r="A287" t="str">
            <v>MF0000528</v>
          </cell>
          <cell r="B287">
            <v>58</v>
          </cell>
          <cell r="C287">
            <v>10</v>
          </cell>
          <cell r="D287">
            <v>0</v>
          </cell>
          <cell r="E287">
            <v>0</v>
          </cell>
          <cell r="F287">
            <v>68</v>
          </cell>
          <cell r="G287" t="str">
            <v>ERCPS4553M</v>
          </cell>
          <cell r="H287" t="str">
            <v>09AAFCE9155L1Z2</v>
          </cell>
          <cell r="I287">
            <v>45646</v>
          </cell>
          <cell r="J287" t="str">
            <v>MF0000528-1224</v>
          </cell>
          <cell r="K287" t="str">
            <v>M/S. Expertvision Technologies Pvt Ltd</v>
          </cell>
          <cell r="L287" t="str">
            <v>7309036215 / 8299659278 </v>
          </cell>
          <cell r="M287" t="str">
            <v>helpdesk.expertvision@gmail.com</v>
          </cell>
          <cell r="N287" t="str">
            <v>expertvisiontechnologies1@vakrangeeconnect.com</v>
          </cell>
          <cell r="O287" t="str">
            <v>Anil Kumar Srivastava, Near Shiv Mandir Bhatwal, Gorakhpur, Gorakhpur, Uttar Pradesh, India - 273209</v>
          </cell>
        </row>
        <row r="288">
          <cell r="A288" t="str">
            <v>MF0000529</v>
          </cell>
          <cell r="B288">
            <v>9103</v>
          </cell>
          <cell r="C288">
            <v>1639</v>
          </cell>
          <cell r="D288">
            <v>0</v>
          </cell>
          <cell r="E288">
            <v>0</v>
          </cell>
          <cell r="F288">
            <v>10742</v>
          </cell>
          <cell r="G288" t="str">
            <v>AAFCE9155L</v>
          </cell>
          <cell r="H288" t="str">
            <v>09AAFCE9155L1Z2</v>
          </cell>
          <cell r="I288">
            <v>45646</v>
          </cell>
          <cell r="J288" t="str">
            <v>MF0000529-1224</v>
          </cell>
          <cell r="K288" t="str">
            <v>M/S. Expertvision Technologies Pvt Ltd</v>
          </cell>
          <cell r="L288" t="str">
            <v>7309036215 / 8299659278 </v>
          </cell>
          <cell r="M288" t="str">
            <v>helpdesk.expertvision@gmail.com</v>
          </cell>
          <cell r="N288" t="str">
            <v>expertvisiontechnologies@vakrangeeconnect.com</v>
          </cell>
          <cell r="O288" t="str">
            <v>Anil Kumar Srivastava, Near Shiv Mandir Bhatwal, Gorakhpur, Gorakhpur, Uttar Pradesh, India - 273209</v>
          </cell>
        </row>
        <row r="289">
          <cell r="A289" t="str">
            <v>MF0000531</v>
          </cell>
          <cell r="B289">
            <v>617</v>
          </cell>
          <cell r="C289">
            <v>111</v>
          </cell>
          <cell r="D289">
            <v>0</v>
          </cell>
          <cell r="E289">
            <v>0</v>
          </cell>
          <cell r="F289">
            <v>728</v>
          </cell>
          <cell r="G289" t="str">
            <v>HJUPDS9786P</v>
          </cell>
          <cell r="H289" t="str">
            <v>34HJUPS9786P2ZD</v>
          </cell>
          <cell r="I289">
            <v>45646</v>
          </cell>
          <cell r="J289" t="str">
            <v>MF0000531-1224</v>
          </cell>
          <cell r="K289" t="str">
            <v>M/S. Bhaviyasri Agencies</v>
          </cell>
          <cell r="L289">
            <v>9865689707</v>
          </cell>
          <cell r="M289" t="str">
            <v>bhaviyasriagency@gmail.com</v>
          </cell>
          <cell r="N289" t="str">
            <v>bhaviyasriagencies@vakrangeeconnect.com</v>
          </cell>
          <cell r="O289" t="str">
            <v>W/O - Balamurugan, 100, Main Road, Opp Primary Health Centre, Vizhithiyur, Vizhididur, Vizhithiyur, Karaikal, Puducherry - 609607</v>
          </cell>
        </row>
        <row r="290">
          <cell r="A290" t="str">
            <v>MF0000532</v>
          </cell>
          <cell r="B290">
            <v>164</v>
          </cell>
          <cell r="C290">
            <v>30</v>
          </cell>
          <cell r="D290">
            <v>0</v>
          </cell>
          <cell r="E290">
            <v>0</v>
          </cell>
          <cell r="F290">
            <v>194</v>
          </cell>
          <cell r="G290" t="str">
            <v>HJUPDS9786P</v>
          </cell>
          <cell r="H290" t="str">
            <v>34HJUPS9786P2ZD</v>
          </cell>
          <cell r="I290">
            <v>45646</v>
          </cell>
          <cell r="J290" t="str">
            <v>MF0000532-1224</v>
          </cell>
          <cell r="K290" t="str">
            <v>M/S. Bhaviyasri Agencies</v>
          </cell>
          <cell r="L290">
            <v>9865689707</v>
          </cell>
          <cell r="M290" t="str">
            <v>bhaviyasriagency@gmail.com</v>
          </cell>
          <cell r="N290" t="str">
            <v>bhaviyasriagencies1@vakrangeeconnect.com</v>
          </cell>
          <cell r="O290" t="str">
            <v>W/O - Balamurugan, 100, Main Road, Opp Primary Health Centre, Vizhithiyur, Vizhididur, Vizhithiyur, Karaikal, Puducherry - 609607</v>
          </cell>
        </row>
        <row r="291">
          <cell r="A291" t="str">
            <v>MF0000534</v>
          </cell>
          <cell r="B291">
            <v>3000</v>
          </cell>
          <cell r="C291">
            <v>0</v>
          </cell>
          <cell r="D291">
            <v>0</v>
          </cell>
          <cell r="E291">
            <v>0</v>
          </cell>
          <cell r="F291">
            <v>3000</v>
          </cell>
          <cell r="G291" t="str">
            <v>COYPA2710P</v>
          </cell>
          <cell r="H291" t="str">
            <v>NA</v>
          </cell>
          <cell r="I291">
            <v>45646</v>
          </cell>
          <cell r="J291" t="str">
            <v>MF0000534-1224</v>
          </cell>
          <cell r="K291" t="str">
            <v>Shri. Nadim Shah Alam</v>
          </cell>
          <cell r="L291">
            <v>6002822236</v>
          </cell>
          <cell r="M291" t="str">
            <v>digitech.official99@gmail.com</v>
          </cell>
          <cell r="N291" t="str">
            <v>nadimshah1@vakrangeeconnect.com</v>
          </cell>
          <cell r="O291" t="str">
            <v>C/O - Kamal Uddin Ahmed, Paghali, VTC: Bar Manipur, Mikirbheta, Marigaon, Assam - 782142</v>
          </cell>
        </row>
        <row r="292">
          <cell r="A292" t="str">
            <v>MF0000536</v>
          </cell>
          <cell r="B292">
            <v>294</v>
          </cell>
          <cell r="C292">
            <v>53</v>
          </cell>
          <cell r="D292">
            <v>0</v>
          </cell>
          <cell r="E292">
            <v>0</v>
          </cell>
          <cell r="F292">
            <v>347</v>
          </cell>
          <cell r="G292" t="str">
            <v>ATSPG5924C</v>
          </cell>
          <cell r="H292" t="str">
            <v>33ATSPG5924C1ZS</v>
          </cell>
          <cell r="I292">
            <v>45646</v>
          </cell>
          <cell r="J292" t="str">
            <v>MF0000536-1224</v>
          </cell>
          <cell r="K292" t="str">
            <v>Shri. Albert Gilbert</v>
          </cell>
          <cell r="L292">
            <v>9894807019</v>
          </cell>
          <cell r="M292" t="str">
            <v>gkglobe.pblr@gmail.com</v>
          </cell>
          <cell r="N292" t="str">
            <v>shriagilbert1@vakrangeeconnect.com</v>
          </cell>
          <cell r="O292" t="str">
            <v>S/O - Albert, 97A D No, Vallalar Street, Perambalur, Perambalur, Perambalur, Tamil Nadu - 621212</v>
          </cell>
        </row>
        <row r="293">
          <cell r="A293" t="str">
            <v>MF0000538</v>
          </cell>
          <cell r="B293">
            <v>8086</v>
          </cell>
          <cell r="C293">
            <v>0</v>
          </cell>
          <cell r="D293">
            <v>0</v>
          </cell>
          <cell r="E293">
            <v>0</v>
          </cell>
          <cell r="F293">
            <v>8086</v>
          </cell>
          <cell r="G293" t="str">
            <v>BLCPN1360E</v>
          </cell>
          <cell r="H293" t="str">
            <v>NA</v>
          </cell>
          <cell r="I293">
            <v>45646</v>
          </cell>
          <cell r="J293" t="str">
            <v>MF0000538-1224</v>
          </cell>
          <cell r="K293" t="str">
            <v>Shri. Priyankaben Rahulkumar Nayi</v>
          </cell>
          <cell r="L293">
            <v>8128651433</v>
          </cell>
          <cell r="M293" t="str">
            <v>priyanka.nayi2017@gmail.com</v>
          </cell>
          <cell r="N293" t="str">
            <v>priyankabennayi@vakrangeeconnect.com</v>
          </cell>
          <cell r="O293" t="str">
            <v>W/O : Rahulkumar Nayi, 1083-1, Gadh Vistar, Raygadh, Sabarkantha, Gujarat - 383276</v>
          </cell>
        </row>
        <row r="294">
          <cell r="A294" t="str">
            <v>MF0000539</v>
          </cell>
          <cell r="B294">
            <v>9790</v>
          </cell>
          <cell r="C294">
            <v>0</v>
          </cell>
          <cell r="D294">
            <v>0</v>
          </cell>
          <cell r="E294">
            <v>0</v>
          </cell>
          <cell r="F294">
            <v>9790</v>
          </cell>
          <cell r="G294" t="str">
            <v>CCIPG6954K</v>
          </cell>
          <cell r="H294" t="str">
            <v>NA</v>
          </cell>
          <cell r="I294">
            <v>45646</v>
          </cell>
          <cell r="J294" t="str">
            <v>MF0000539-1224</v>
          </cell>
          <cell r="K294" t="str">
            <v>Smt. Puja Deepak Gawali</v>
          </cell>
          <cell r="L294">
            <v>9834640239</v>
          </cell>
          <cell r="M294" t="str">
            <v>dgawali1988@gmail.com</v>
          </cell>
          <cell r="N294" t="str">
            <v>pujagawali@vakrangeeconnect.com</v>
          </cell>
          <cell r="O294" t="str">
            <v>Mangal Murti Nagar, Near Haribhau Gavali lounce, I U D P Manmad, Nandgaon Rural, Nashik, Maharashtra - 423104</v>
          </cell>
        </row>
        <row r="295">
          <cell r="A295" t="str">
            <v>MF0000540</v>
          </cell>
          <cell r="B295">
            <v>2507</v>
          </cell>
          <cell r="C295">
            <v>0</v>
          </cell>
          <cell r="D295">
            <v>0</v>
          </cell>
          <cell r="E295">
            <v>0</v>
          </cell>
          <cell r="F295">
            <v>2507</v>
          </cell>
          <cell r="G295" t="str">
            <v>FUPPS1959L</v>
          </cell>
          <cell r="H295" t="str">
            <v>NA</v>
          </cell>
          <cell r="I295">
            <v>45646</v>
          </cell>
          <cell r="J295" t="str">
            <v>MF0000540-1224</v>
          </cell>
          <cell r="K295" t="str">
            <v>Shri. Manjeet Kumar Singh</v>
          </cell>
          <cell r="L295">
            <v>9939531128</v>
          </cell>
          <cell r="M295" t="str">
            <v>manjeetku014@gmail.com</v>
          </cell>
          <cell r="N295" t="str">
            <v>manjeetsingh@vakrangeeconnect.com</v>
          </cell>
          <cell r="O295" t="str">
            <v>S/O. Ramphal Singh, Vill-Po - Pachaurar, Pachaurar, Saran, Pachraur, Bihar - 841424</v>
          </cell>
        </row>
        <row r="296">
          <cell r="A296" t="str">
            <v>MF0000541</v>
          </cell>
          <cell r="B296">
            <v>6</v>
          </cell>
          <cell r="C296">
            <v>1</v>
          </cell>
          <cell r="D296">
            <v>0</v>
          </cell>
          <cell r="E296">
            <v>0</v>
          </cell>
          <cell r="F296">
            <v>7</v>
          </cell>
          <cell r="G296" t="str">
            <v>AXBPA6297K</v>
          </cell>
          <cell r="H296" t="str">
            <v>20AXBPA6297K3ZJ</v>
          </cell>
          <cell r="I296">
            <v>45646</v>
          </cell>
          <cell r="J296" t="str">
            <v>MF0000541-1224</v>
          </cell>
          <cell r="K296" t="str">
            <v>M/S. Anuj Enterprises</v>
          </cell>
          <cell r="L296">
            <v>9334076190</v>
          </cell>
          <cell r="M296" t="str">
            <v>welcomeratish@gmail.com</v>
          </cell>
          <cell r="N296" t="str">
            <v>AnujEnterprises@vakrangeeconnect.com</v>
          </cell>
          <cell r="O296" t="str">
            <v>S/O - Poltan Sahu, Vill-kulabira, Po-Patiya, PS- Gumla, Kulabira, Gumla, Jharkhand  - 835207</v>
          </cell>
        </row>
        <row r="297">
          <cell r="A297" t="str">
            <v>MF0000543</v>
          </cell>
          <cell r="B297">
            <v>20</v>
          </cell>
          <cell r="C297">
            <v>0</v>
          </cell>
          <cell r="D297">
            <v>0</v>
          </cell>
          <cell r="E297">
            <v>0</v>
          </cell>
          <cell r="F297">
            <v>20</v>
          </cell>
          <cell r="G297" t="str">
            <v>CNTP88517A</v>
          </cell>
          <cell r="H297" t="str">
            <v>NA</v>
          </cell>
          <cell r="I297">
            <v>45646</v>
          </cell>
          <cell r="J297" t="str">
            <v>MF0000543-1224</v>
          </cell>
          <cell r="K297" t="str">
            <v>Shri. Bajrang Prasad Saw</v>
          </cell>
          <cell r="L297">
            <v>8709420735</v>
          </cell>
          <cell r="M297" t="str">
            <v>bajrang.saw@vakrangeeconnect.com</v>
          </cell>
          <cell r="N297" t="str">
            <v>bajrangsaw@vakrangeeconnect.com</v>
          </cell>
          <cell r="O297" t="str">
            <v>BIRLA DHAL, JAMTARA ROAD, BHAMAL, NIRSA, DIST-DHANBAD (JHARKHAND) PIN- 828205</v>
          </cell>
        </row>
        <row r="298">
          <cell r="A298" t="str">
            <v>MF0000547</v>
          </cell>
          <cell r="B298">
            <v>846</v>
          </cell>
          <cell r="C298">
            <v>0</v>
          </cell>
          <cell r="D298">
            <v>0</v>
          </cell>
          <cell r="E298">
            <v>0</v>
          </cell>
          <cell r="F298">
            <v>846</v>
          </cell>
          <cell r="G298" t="str">
            <v>BHMPG9601D</v>
          </cell>
          <cell r="H298" t="str">
            <v>NA</v>
          </cell>
          <cell r="I298">
            <v>45646</v>
          </cell>
          <cell r="J298" t="str">
            <v>MF0000547-1224</v>
          </cell>
          <cell r="K298" t="str">
            <v>Shri. Hasan Gazi</v>
          </cell>
          <cell r="L298">
            <v>7001946236</v>
          </cell>
          <cell r="M298" t="str">
            <v>hasan1994gazi@gmail.com</v>
          </cell>
          <cell r="N298" t="str">
            <v>hasangazi@vakrangeeconnect.com</v>
          </cell>
          <cell r="O298" t="str">
            <v>C/O: Amin Gazi, Alipur Paschim Para F P School, Baharu Jaynagar-1, Alipur, South 24 Parganas, West Bengal - 743372</v>
          </cell>
        </row>
        <row r="299">
          <cell r="A299" t="str">
            <v>MF0000548</v>
          </cell>
          <cell r="B299">
            <v>96</v>
          </cell>
          <cell r="C299">
            <v>0</v>
          </cell>
          <cell r="D299">
            <v>0</v>
          </cell>
          <cell r="E299">
            <v>0</v>
          </cell>
          <cell r="F299">
            <v>96</v>
          </cell>
          <cell r="G299" t="str">
            <v>ABYPB4770F</v>
          </cell>
          <cell r="H299" t="str">
            <v>NA</v>
          </cell>
          <cell r="I299">
            <v>45646</v>
          </cell>
          <cell r="J299" t="str">
            <v>MF0000548-1224</v>
          </cell>
          <cell r="K299" t="str">
            <v>Pushpaben Bhatt</v>
          </cell>
          <cell r="L299">
            <v>8980025744</v>
          </cell>
          <cell r="M299" t="str">
            <v>pranavpandya75@gmail.com</v>
          </cell>
          <cell r="N299" t="str">
            <v>pushpabenbhatt@vakrangeeconnect.com</v>
          </cell>
          <cell r="O299" t="str">
            <v>Block N0 L - 4, Shri Neelkanth, Meghani Nagar, ITI Road, Junagadh, Gujarat - 362001</v>
          </cell>
        </row>
        <row r="300">
          <cell r="A300" t="str">
            <v>MF0000549</v>
          </cell>
          <cell r="B300">
            <v>1438</v>
          </cell>
          <cell r="C300">
            <v>259</v>
          </cell>
          <cell r="D300">
            <v>0</v>
          </cell>
          <cell r="E300">
            <v>0</v>
          </cell>
          <cell r="F300">
            <v>1697</v>
          </cell>
          <cell r="G300" t="str">
            <v>BOEPA5515D</v>
          </cell>
          <cell r="H300" t="str">
            <v>09BOEPA5515D1ZF</v>
          </cell>
          <cell r="I300">
            <v>45646</v>
          </cell>
          <cell r="J300" t="str">
            <v>MF0000549-1224</v>
          </cell>
          <cell r="K300" t="str">
            <v>M/S. R&amp;S Construction</v>
          </cell>
          <cell r="L300">
            <v>7705800127</v>
          </cell>
          <cell r="M300" t="str">
            <v>stpharlmp@gmail.com</v>
          </cell>
          <cell r="N300" t="str">
            <v>rsconstruction@vakrangeeconnect.com</v>
          </cell>
          <cell r="O300" t="str">
            <v>S/O Mohd Rafeeq Ansari, Vill- Udnapur, Post- Koraiya, Sitapur, Sitapur, Uttar Pradesh - 261121</v>
          </cell>
        </row>
        <row r="301">
          <cell r="A301" t="str">
            <v>MF0000550</v>
          </cell>
          <cell r="B301">
            <v>2326</v>
          </cell>
          <cell r="C301">
            <v>419</v>
          </cell>
          <cell r="D301">
            <v>0</v>
          </cell>
          <cell r="E301">
            <v>0</v>
          </cell>
          <cell r="F301">
            <v>2745</v>
          </cell>
          <cell r="G301" t="str">
            <v>BOEPA5515D</v>
          </cell>
          <cell r="H301" t="str">
            <v>09BOEPA5515D1ZF</v>
          </cell>
          <cell r="I301">
            <v>45646</v>
          </cell>
          <cell r="J301" t="str">
            <v>MF0000550-1224</v>
          </cell>
          <cell r="K301" t="str">
            <v>M/S. R&amp;S Construction</v>
          </cell>
          <cell r="L301">
            <v>7705800127</v>
          </cell>
          <cell r="M301" t="str">
            <v>stpharlmp@gmail.com</v>
          </cell>
          <cell r="N301" t="str">
            <v>rsconstruction1@vakrangeeconnect.com</v>
          </cell>
          <cell r="O301" t="str">
            <v>S/O Mohd Rafeeq Ansari, Vill- Udnapur, Post- Koraiya, Sitapur, Sitapur, Uttar Pradesh - 261121</v>
          </cell>
        </row>
        <row r="302">
          <cell r="A302" t="str">
            <v>MF0000551</v>
          </cell>
          <cell r="B302">
            <v>548</v>
          </cell>
          <cell r="C302">
            <v>0</v>
          </cell>
          <cell r="D302">
            <v>0</v>
          </cell>
          <cell r="E302">
            <v>0</v>
          </cell>
          <cell r="F302">
            <v>548</v>
          </cell>
          <cell r="G302" t="str">
            <v>BFDPD7417M</v>
          </cell>
          <cell r="H302" t="str">
            <v>NA</v>
          </cell>
          <cell r="I302">
            <v>45646</v>
          </cell>
          <cell r="J302" t="str">
            <v>MF0000551-1224</v>
          </cell>
          <cell r="K302" t="str">
            <v>M/s. Global Payments Services</v>
          </cell>
          <cell r="L302">
            <v>8225080910</v>
          </cell>
          <cell r="M302" t="str">
            <v>globalpaymentsservice@gmail.com</v>
          </cell>
          <cell r="N302" t="str">
            <v>globalpaymentsservices@vakrangeeconnect.com</v>
          </cell>
          <cell r="O302" t="str">
            <v>W/O. Umesh Mishra, Ward No. 5, Shivdham Colony, Near R N Singh Bagiya, Huzur, Rewa, Madhya Pradesh - 486001</v>
          </cell>
        </row>
        <row r="303">
          <cell r="A303" t="str">
            <v>MF0000552</v>
          </cell>
          <cell r="B303">
            <v>6</v>
          </cell>
          <cell r="C303">
            <v>0</v>
          </cell>
          <cell r="D303">
            <v>0</v>
          </cell>
          <cell r="E303">
            <v>0</v>
          </cell>
          <cell r="F303">
            <v>6</v>
          </cell>
          <cell r="G303" t="str">
            <v>BFDPD7417M</v>
          </cell>
          <cell r="H303" t="str">
            <v>NA</v>
          </cell>
          <cell r="I303">
            <v>45646</v>
          </cell>
          <cell r="J303" t="str">
            <v>MF0000552-1224</v>
          </cell>
          <cell r="K303" t="str">
            <v>Monika Diwedi W/o Umesh Mishra</v>
          </cell>
          <cell r="L303">
            <v>8225080910</v>
          </cell>
          <cell r="M303" t="str">
            <v>globalpaymentsservice@gmail.com</v>
          </cell>
          <cell r="N303" t="str">
            <v>globalpaymentsservices1@vakrangeeconnect.com</v>
          </cell>
          <cell r="O303" t="str">
            <v>W/O. Umesh Mishra, Ward No. 5, Shivdham Colony, Near R N Singh Bagiya, Huzur, Rewa, Madhya Pradesh - 486001</v>
          </cell>
        </row>
        <row r="304">
          <cell r="A304" t="str">
            <v>MF0000553</v>
          </cell>
          <cell r="B304">
            <v>964</v>
          </cell>
          <cell r="C304">
            <v>0</v>
          </cell>
          <cell r="D304">
            <v>0</v>
          </cell>
          <cell r="E304">
            <v>0</v>
          </cell>
          <cell r="F304">
            <v>964</v>
          </cell>
          <cell r="G304" t="str">
            <v>HAEPS6561M</v>
          </cell>
          <cell r="H304" t="str">
            <v>NA</v>
          </cell>
          <cell r="I304">
            <v>45646</v>
          </cell>
          <cell r="J304" t="str">
            <v>MF0000553-1224</v>
          </cell>
          <cell r="K304" t="str">
            <v>M/S. Shiv Shakti Enterprises</v>
          </cell>
          <cell r="L304">
            <v>6398906978</v>
          </cell>
          <cell r="M304" t="str">
            <v>shivshaktienterprises446221@gmail.com</v>
          </cell>
          <cell r="N304" t="str">
            <v>shivshaktienterprises@vakrangeeconnect.com</v>
          </cell>
          <cell r="O304" t="str">
            <v>S/O Lakhpat Singh, Datavali, Aligarh, Datawali, Uttar Pradesh - 202129</v>
          </cell>
        </row>
        <row r="305">
          <cell r="A305" t="str">
            <v>MF0000554</v>
          </cell>
          <cell r="B305">
            <v>1424</v>
          </cell>
          <cell r="C305">
            <v>0</v>
          </cell>
          <cell r="D305">
            <v>0</v>
          </cell>
          <cell r="E305">
            <v>0</v>
          </cell>
          <cell r="F305">
            <v>1424</v>
          </cell>
          <cell r="G305" t="str">
            <v>BLLPJ9517J</v>
          </cell>
          <cell r="H305" t="str">
            <v>NA</v>
          </cell>
          <cell r="I305">
            <v>45646</v>
          </cell>
          <cell r="J305" t="str">
            <v>MF0000554-1224</v>
          </cell>
          <cell r="K305" t="str">
            <v>Shri. Bharat Jatab</v>
          </cell>
          <cell r="L305">
            <v>9098652612</v>
          </cell>
          <cell r="M305" t="str">
            <v>bharatkhare187@gmail.com</v>
          </cell>
          <cell r="N305" t="str">
            <v>bharatjatab@vakrangeeconnect.com</v>
          </cell>
          <cell r="O305" t="str">
            <v>S/O. Pansingh Jatab, Dayanand Marg, Kailaras, Kailaras, Po: Kailaras, Dist: Morena, Madhya Pradesh - 476224</v>
          </cell>
        </row>
        <row r="306">
          <cell r="A306" t="str">
            <v>MF0000555</v>
          </cell>
          <cell r="B306">
            <v>600</v>
          </cell>
          <cell r="C306">
            <v>0</v>
          </cell>
          <cell r="D306">
            <v>54</v>
          </cell>
          <cell r="E306">
            <v>54</v>
          </cell>
          <cell r="F306">
            <v>708</v>
          </cell>
          <cell r="G306" t="str">
            <v>AJKPR4204N</v>
          </cell>
          <cell r="H306" t="str">
            <v>27AJKPR420N1ZS</v>
          </cell>
          <cell r="I306">
            <v>45646</v>
          </cell>
          <cell r="J306" t="str">
            <v>MF0000555-1224</v>
          </cell>
          <cell r="K306" t="str">
            <v>M/s. Gokul Entrerprises</v>
          </cell>
          <cell r="L306">
            <v>9869727786</v>
          </cell>
          <cell r="M306" t="str">
            <v>cbc.statehead@gmail.com</v>
          </cell>
          <cell r="N306" t="str">
            <v>gokulenterprises@vakrangeeconnect.com</v>
          </cell>
          <cell r="O306" t="str">
            <v>Dharamraj Gajadhar Rai, Flat No - 301-A Nikin Co Op HSG Soc Phase-1, Lodha Marg Achole Road, Nalasopara East, Vasai, Palghar, Maharashtra - 401209</v>
          </cell>
        </row>
        <row r="307">
          <cell r="A307" t="str">
            <v>MF0000556</v>
          </cell>
          <cell r="B307">
            <v>4533</v>
          </cell>
          <cell r="C307">
            <v>0</v>
          </cell>
          <cell r="D307">
            <v>408</v>
          </cell>
          <cell r="E307">
            <v>408</v>
          </cell>
          <cell r="F307">
            <v>5349</v>
          </cell>
          <cell r="G307" t="str">
            <v>AJKPR4204N</v>
          </cell>
          <cell r="H307" t="str">
            <v>27AJKPR420N1ZS</v>
          </cell>
          <cell r="I307">
            <v>45646</v>
          </cell>
          <cell r="J307" t="str">
            <v>MF0000556-1224</v>
          </cell>
          <cell r="K307" t="str">
            <v>M/s. Gokul Entrerprises</v>
          </cell>
          <cell r="L307">
            <v>9869727786</v>
          </cell>
          <cell r="M307" t="str">
            <v>cbc.statehead@gmail.com</v>
          </cell>
          <cell r="N307" t="str">
            <v>gokulenterprises1@vakrangeeconnect.com</v>
          </cell>
          <cell r="O307" t="str">
            <v>Dharamraj Gajadhar Rai, Flat No - 301-A Nikin Co Op HSG Soc Phase-1, Lodha Marg Achole Road, Nalasopara East, Vasai, Palghar, Maharashtra - 401209</v>
          </cell>
        </row>
        <row r="308">
          <cell r="A308" t="str">
            <v>MF0000559</v>
          </cell>
          <cell r="B308">
            <v>7059</v>
          </cell>
          <cell r="C308">
            <v>0</v>
          </cell>
          <cell r="D308">
            <v>0</v>
          </cell>
          <cell r="E308">
            <v>0</v>
          </cell>
          <cell r="F308">
            <v>7059</v>
          </cell>
          <cell r="G308" t="str">
            <v>CXLPB6323D</v>
          </cell>
          <cell r="H308" t="str">
            <v>NA</v>
          </cell>
          <cell r="I308">
            <v>45646</v>
          </cell>
          <cell r="J308" t="str">
            <v>MF0000559-1224</v>
          </cell>
          <cell r="K308" t="str">
            <v>Shri. Sharad Subhash Burshe</v>
          </cell>
          <cell r="L308">
            <v>7448292845</v>
          </cell>
          <cell r="M308" t="str">
            <v>mf.yavatmal@gmail.com</v>
          </cell>
          <cell r="N308" t="str">
            <v>sharadsubhashburshe@vakrangeeconnect.com</v>
          </cell>
          <cell r="O308" t="str">
            <v>C/O: Subhash Burshe, Sai Nagari, Borgadi, Near Sai Mandir, Borgadi, Yavatmal, Maharashtra - 445215</v>
          </cell>
        </row>
        <row r="309">
          <cell r="A309" t="str">
            <v>MF0000560</v>
          </cell>
          <cell r="B309">
            <v>2117</v>
          </cell>
          <cell r="C309">
            <v>381</v>
          </cell>
          <cell r="D309">
            <v>0</v>
          </cell>
          <cell r="E309">
            <v>0</v>
          </cell>
          <cell r="F309">
            <v>2498</v>
          </cell>
          <cell r="G309" t="str">
            <v>FVQPM5657F</v>
          </cell>
          <cell r="H309" t="str">
            <v>10FVQPM5657F1ZB</v>
          </cell>
          <cell r="I309">
            <v>45646</v>
          </cell>
          <cell r="J309" t="str">
            <v>MF0000560-1224</v>
          </cell>
          <cell r="K309" t="str">
            <v>M/s GLOBAL INFRASTRUCTURE</v>
          </cell>
          <cell r="L309">
            <v>9931632555</v>
          </cell>
          <cell r="M309" t="str">
            <v>marbindkumar117@gmail.com</v>
          </cell>
          <cell r="N309" t="str">
            <v>globalinfrastructure@vakrangeeconnect.com</v>
          </cell>
          <cell r="O309" t="str">
            <v>C/O. Arvind Kumar Mishra, Ward No - 01, Shanti Nagar, Narkatiaganj, Po: Narkatiaganj, Dist. - West Champaran, Bihar - 845455</v>
          </cell>
        </row>
        <row r="310">
          <cell r="A310" t="str">
            <v>MF0000092</v>
          </cell>
          <cell r="B310">
            <v>6022</v>
          </cell>
          <cell r="C310">
            <v>1084</v>
          </cell>
          <cell r="D310">
            <v>0</v>
          </cell>
          <cell r="E310">
            <v>0</v>
          </cell>
          <cell r="F310">
            <v>7106</v>
          </cell>
          <cell r="G310" t="str">
            <v>AHAPR6947G</v>
          </cell>
          <cell r="H310" t="str">
            <v>23AHAPR6947G1Z8</v>
          </cell>
          <cell r="I310">
            <v>45646</v>
          </cell>
          <cell r="J310" t="str">
            <v>MF0000092-1224</v>
          </cell>
          <cell r="K310" t="str">
            <v>Sunil Ray</v>
          </cell>
          <cell r="L310">
            <v>9893361228</v>
          </cell>
          <cell r="M310" t="str">
            <v>sunilrai40.40@gmail.com</v>
          </cell>
          <cell r="N310" t="str">
            <v>SunilRay@vakrangeeconnect.com</v>
          </cell>
          <cell r="O310" t="str">
            <v>Kharon, Kharon,kharon, Tikamgarh  Madhya Pradesh-472331</v>
          </cell>
        </row>
        <row r="311">
          <cell r="A311" t="str">
            <v>MF0000561</v>
          </cell>
          <cell r="B311">
            <v>272</v>
          </cell>
          <cell r="C311">
            <v>0</v>
          </cell>
          <cell r="D311">
            <v>0</v>
          </cell>
          <cell r="E311">
            <v>0</v>
          </cell>
          <cell r="F311">
            <v>272</v>
          </cell>
          <cell r="G311" t="str">
            <v>ALLPK1491R</v>
          </cell>
          <cell r="H311" t="str">
            <v>NA</v>
          </cell>
          <cell r="I311">
            <v>45646</v>
          </cell>
          <cell r="J311" t="str">
            <v>MF0000561-1224</v>
          </cell>
          <cell r="K311" t="str">
            <v>Shri. Avanish Kumar</v>
          </cell>
          <cell r="L311">
            <v>6206498440</v>
          </cell>
          <cell r="M311" t="str">
            <v>avanishkrsingh1977@gmail.com</v>
          </cell>
          <cell r="N311" t="str">
            <v>avanishkumar@vakrangeeconnect.com</v>
          </cell>
          <cell r="O311" t="str">
            <v>S/O. Shri. Rana Ramchandra Singh, Village - Kolhuar, Post - Manjhila, Jila - Nawada, Majhila, Nawada, Manjhila, Bihar - 805106</v>
          </cell>
        </row>
        <row r="312">
          <cell r="A312" t="str">
            <v>MF0000563</v>
          </cell>
          <cell r="B312">
            <v>141</v>
          </cell>
          <cell r="C312">
            <v>25</v>
          </cell>
          <cell r="D312">
            <v>0</v>
          </cell>
          <cell r="E312">
            <v>0</v>
          </cell>
          <cell r="F312">
            <v>166</v>
          </cell>
          <cell r="G312" t="str">
            <v>AAFCH3379B</v>
          </cell>
          <cell r="H312" t="str">
            <v>10AAFCH3379B1Z3</v>
          </cell>
          <cell r="I312">
            <v>45646</v>
          </cell>
          <cell r="J312" t="str">
            <v>MF0000563-1224</v>
          </cell>
          <cell r="K312" t="str">
            <v>Dakshja Private Limited</v>
          </cell>
          <cell r="L312">
            <v>9718302041</v>
          </cell>
          <cell r="M312" t="str">
            <v>info@dakshja.in</v>
          </cell>
          <cell r="N312" t="str">
            <v>dakshjaprivatelimited@vakrangeeconnect.com</v>
          </cell>
          <cell r="O312" t="str">
            <v>C/O. Pankaj Choubey, Vill - Dakra, Post - Dilli Diwanganj, Amdabad, Dilli Diwanganj, Po: Dilli Diwanganj, Dist. - Katihar, Bihar - 854117</v>
          </cell>
        </row>
        <row r="313">
          <cell r="A313" t="str">
            <v>MF0000562</v>
          </cell>
          <cell r="B313">
            <v>1891</v>
          </cell>
          <cell r="C313">
            <v>0</v>
          </cell>
          <cell r="D313">
            <v>0</v>
          </cell>
          <cell r="E313">
            <v>0</v>
          </cell>
          <cell r="F313">
            <v>1891</v>
          </cell>
          <cell r="G313" t="str">
            <v>JXGPS094N</v>
          </cell>
          <cell r="H313" t="str">
            <v>NA</v>
          </cell>
          <cell r="I313">
            <v>45646</v>
          </cell>
          <cell r="J313" t="str">
            <v>MF0000562-1224</v>
          </cell>
          <cell r="K313" t="str">
            <v xml:space="preserve">Ajit Kumar </v>
          </cell>
          <cell r="L313">
            <v>7763061264</v>
          </cell>
          <cell r="M313" t="str">
            <v>csp1535@gmail.com</v>
          </cell>
          <cell r="N313" t="str">
            <v>ajitkumar2@vakrangeeconnect.com</v>
          </cell>
          <cell r="O313" t="str">
            <v>S/O. Ravindra Chaudhary , Sugauli, East Champaran, Bihar - 845456</v>
          </cell>
        </row>
        <row r="314">
          <cell r="A314" t="str">
            <v>MF0000566</v>
          </cell>
          <cell r="B314">
            <v>394</v>
          </cell>
          <cell r="C314">
            <v>0</v>
          </cell>
          <cell r="D314">
            <v>0</v>
          </cell>
          <cell r="E314">
            <v>0</v>
          </cell>
          <cell r="F314">
            <v>394</v>
          </cell>
          <cell r="G314" t="str">
            <v>EIZPK0508L</v>
          </cell>
          <cell r="H314" t="str">
            <v>NA</v>
          </cell>
          <cell r="I314">
            <v>45646</v>
          </cell>
          <cell r="J314" t="str">
            <v>MF0000566-1224</v>
          </cell>
          <cell r="K314" t="str">
            <v xml:space="preserve">Salman Khan </v>
          </cell>
          <cell r="L314">
            <v>9406076162</v>
          </cell>
          <cell r="M314" t="str">
            <v>chipsuid162@gmail.com</v>
          </cell>
          <cell r="N314" t="str">
            <v>salmankhan5@vakrangeeconnect.com</v>
          </cell>
          <cell r="O314" t="str">
            <v>S/O - Abdul Khaleel, House No 02/k, Ward No 05, Dornapal, Dornapal, Sukma, Chhattisgarh - 494122</v>
          </cell>
        </row>
        <row r="315">
          <cell r="A315" t="str">
            <v>MF0000567</v>
          </cell>
          <cell r="B315">
            <v>281</v>
          </cell>
          <cell r="C315">
            <v>0</v>
          </cell>
          <cell r="D315">
            <v>0</v>
          </cell>
          <cell r="E315">
            <v>0</v>
          </cell>
          <cell r="F315">
            <v>281</v>
          </cell>
          <cell r="G315" t="str">
            <v>EFBPS1430C</v>
          </cell>
          <cell r="H315" t="str">
            <v>NA</v>
          </cell>
          <cell r="I315">
            <v>45646</v>
          </cell>
          <cell r="J315" t="str">
            <v>MF0000567-1224</v>
          </cell>
          <cell r="K315" t="str">
            <v>Pranjali Amol Shirbhate</v>
          </cell>
          <cell r="L315">
            <v>9552680512</v>
          </cell>
          <cell r="M315" t="str">
            <v>pranju.shirbhate2@gmail.com</v>
          </cell>
          <cell r="N315" t="str">
            <v>pranjalishirbhate@vakrangeeconnect.com</v>
          </cell>
          <cell r="O315" t="str">
            <v>C/O - Amol Shirbhate, Paratwada, Kaikadipura, Salebad, Amravati, Maharashtra - 444805</v>
          </cell>
        </row>
        <row r="316">
          <cell r="A316" t="str">
            <v>MF0000569</v>
          </cell>
          <cell r="B316">
            <v>710</v>
          </cell>
          <cell r="C316">
            <v>128</v>
          </cell>
          <cell r="D316">
            <v>0</v>
          </cell>
          <cell r="E316">
            <v>0</v>
          </cell>
          <cell r="F316">
            <v>838</v>
          </cell>
          <cell r="G316" t="str">
            <v>AAOFD6557B</v>
          </cell>
          <cell r="H316" t="str">
            <v>24AAOFD6557B1ZH</v>
          </cell>
          <cell r="I316">
            <v>45646</v>
          </cell>
          <cell r="J316" t="str">
            <v>MF0000569-1224</v>
          </cell>
          <cell r="K316" t="str">
            <v>D and D Enterprise</v>
          </cell>
          <cell r="L316">
            <v>8200690198</v>
          </cell>
          <cell r="M316" t="str">
            <v>ddfinanceservice@gmail.com</v>
          </cell>
          <cell r="N316" t="str">
            <v>ddenterprise1@vakrangeeconnect.com</v>
          </cell>
          <cell r="O316" t="str">
            <v>SECOND FLOOR, B-222, TIRTHRAJ COMPLEX, OPP. V.S. HOSPITAL, MADALPUR GAM PALDI, Ahmedabad, Gujarat, 380015</v>
          </cell>
        </row>
        <row r="317">
          <cell r="A317" t="str">
            <v>MF0000575</v>
          </cell>
          <cell r="B317">
            <v>572</v>
          </cell>
          <cell r="C317">
            <v>0</v>
          </cell>
          <cell r="D317">
            <v>0</v>
          </cell>
          <cell r="E317">
            <v>0</v>
          </cell>
          <cell r="F317">
            <v>572</v>
          </cell>
          <cell r="G317" t="str">
            <v>FCZPP4602M</v>
          </cell>
          <cell r="H317" t="str">
            <v>NA</v>
          </cell>
          <cell r="I317">
            <v>45646</v>
          </cell>
          <cell r="J317" t="str">
            <v>MF0000575-1224</v>
          </cell>
          <cell r="K317" t="str">
            <v>Aparna V Prakash</v>
          </cell>
          <cell r="L317">
            <v>9061465696</v>
          </cell>
          <cell r="M317" t="str">
            <v>vdevup5@gmail.com</v>
          </cell>
          <cell r="N317" t="str">
            <v>aparnaprakash@vakrangeeconnect.com</v>
          </cell>
          <cell r="O317" t="str">
            <v>C/O Arjun.B, Anizham, Nedungolam, Po, Paravoor Village, Meenad, Kollam, Kerala - 691334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5A45B-9B17-4D8F-9A60-0630E310B3B2}">
  <dimension ref="A1:AZ533"/>
  <sheetViews>
    <sheetView topLeftCell="L3" workbookViewId="0">
      <selection activeCell="Z6" sqref="Z6"/>
    </sheetView>
  </sheetViews>
  <sheetFormatPr defaultRowHeight="15" x14ac:dyDescent="0.25"/>
  <cols>
    <col min="1" max="1" width="14.28515625" bestFit="1" customWidth="1"/>
    <col min="2" max="2" width="17.7109375" bestFit="1" customWidth="1"/>
    <col min="3" max="3" width="26.42578125" bestFit="1" customWidth="1"/>
    <col min="4" max="4" width="27.42578125" customWidth="1"/>
    <col min="5" max="5" width="89.42578125" customWidth="1"/>
    <col min="6" max="6" width="42.28515625" customWidth="1"/>
    <col min="7" max="7" width="14.140625" customWidth="1"/>
    <col min="8" max="8" width="15" customWidth="1"/>
    <col min="9" max="9" width="13.7109375" customWidth="1"/>
    <col min="10" max="10" width="19.28515625" customWidth="1"/>
    <col min="11" max="12" width="16.140625" customWidth="1"/>
    <col min="13" max="14" width="15.140625" customWidth="1"/>
    <col min="15" max="15" width="23" customWidth="1"/>
    <col min="16" max="16" width="15.140625" customWidth="1"/>
    <col min="26" max="26" width="14.140625" customWidth="1"/>
    <col min="27" max="27" width="27.140625" customWidth="1"/>
    <col min="28" max="28" width="19" customWidth="1"/>
    <col min="29" max="29" width="20.85546875" customWidth="1"/>
    <col min="30" max="30" width="29.85546875" customWidth="1"/>
    <col min="31" max="32" width="13.85546875" customWidth="1"/>
    <col min="33" max="33" width="13" customWidth="1"/>
    <col min="40" max="40" width="10" bestFit="1" customWidth="1"/>
    <col min="41" max="41" width="12.5703125" bestFit="1" customWidth="1"/>
    <col min="42" max="42" width="14.140625" customWidth="1"/>
    <col min="43" max="43" width="12.5703125" bestFit="1" customWidth="1"/>
    <col min="45" max="45" width="13.140625" customWidth="1"/>
    <col min="46" max="46" width="57" customWidth="1"/>
    <col min="47" max="47" width="35" customWidth="1"/>
    <col min="48" max="48" width="14.28515625" customWidth="1"/>
    <col min="49" max="49" width="17.7109375" customWidth="1"/>
    <col min="52" max="52" width="12.5703125" bestFit="1" customWidth="1"/>
  </cols>
  <sheetData>
    <row r="1" spans="1:52" x14ac:dyDescent="0.25">
      <c r="A1" s="37" t="s">
        <v>1388</v>
      </c>
      <c r="B1" s="37"/>
      <c r="C1" s="37"/>
      <c r="D1" s="37"/>
    </row>
    <row r="2" spans="1:52" x14ac:dyDescent="0.25">
      <c r="K2" s="6"/>
      <c r="L2" s="6"/>
      <c r="M2" s="6"/>
      <c r="N2" s="6"/>
      <c r="O2" s="6"/>
      <c r="P2" s="6"/>
      <c r="Q2" s="6"/>
    </row>
    <row r="3" spans="1:52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9" t="s">
        <v>1</v>
      </c>
      <c r="L3" s="39"/>
      <c r="M3" s="39"/>
      <c r="N3" s="39"/>
      <c r="O3" s="39"/>
      <c r="P3" s="39"/>
      <c r="Q3" s="40" t="s">
        <v>2</v>
      </c>
      <c r="R3" s="40"/>
      <c r="S3" s="40"/>
      <c r="T3" s="40"/>
      <c r="U3" s="40"/>
      <c r="V3" s="40"/>
      <c r="W3" s="40"/>
      <c r="X3" s="40"/>
      <c r="Y3" s="40"/>
      <c r="Z3" s="40"/>
      <c r="AA3" s="41" t="s">
        <v>3</v>
      </c>
      <c r="AB3" s="42"/>
      <c r="AC3" s="43" t="s">
        <v>4</v>
      </c>
      <c r="AD3" s="43"/>
      <c r="AE3" s="1" t="s">
        <v>5</v>
      </c>
      <c r="AF3" s="1"/>
      <c r="AG3" s="35" t="s">
        <v>6</v>
      </c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2"/>
      <c r="AS3" s="36"/>
      <c r="AT3" s="36"/>
      <c r="AU3" s="36"/>
      <c r="AV3" s="36"/>
      <c r="AW3" s="36"/>
      <c r="AX3" s="20" t="s">
        <v>1558</v>
      </c>
    </row>
    <row r="4" spans="1:52" s="7" customFormat="1" ht="94.5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3" t="s">
        <v>1559</v>
      </c>
      <c r="L4" s="3"/>
      <c r="M4" s="3" t="s">
        <v>1560</v>
      </c>
      <c r="N4" s="3"/>
      <c r="O4" s="3" t="s">
        <v>1561</v>
      </c>
      <c r="P4" s="3" t="s">
        <v>17</v>
      </c>
      <c r="Q4" s="3" t="s">
        <v>1564</v>
      </c>
      <c r="R4" s="15" t="s">
        <v>1565</v>
      </c>
      <c r="S4" s="15" t="s">
        <v>1566</v>
      </c>
      <c r="T4" s="3" t="s">
        <v>1567</v>
      </c>
      <c r="U4" s="3" t="s">
        <v>1568</v>
      </c>
      <c r="V4" s="3" t="s">
        <v>1569</v>
      </c>
      <c r="W4" s="3" t="s">
        <v>1570</v>
      </c>
      <c r="X4" s="3" t="s">
        <v>1571</v>
      </c>
      <c r="Y4" s="3" t="s">
        <v>1572</v>
      </c>
      <c r="Z4" s="3" t="s">
        <v>1573</v>
      </c>
      <c r="AA4" s="3" t="s">
        <v>1573</v>
      </c>
      <c r="AB4" s="3" t="s">
        <v>1562</v>
      </c>
      <c r="AC4" s="3" t="s">
        <v>1573</v>
      </c>
      <c r="AD4" s="3" t="s">
        <v>1562</v>
      </c>
      <c r="AE4" s="3" t="s">
        <v>1563</v>
      </c>
      <c r="AF4" s="3" t="s">
        <v>2046</v>
      </c>
      <c r="AG4" s="3" t="s">
        <v>18</v>
      </c>
      <c r="AH4" s="14" t="s">
        <v>19</v>
      </c>
      <c r="AI4" s="14" t="s">
        <v>20</v>
      </c>
      <c r="AJ4" s="14" t="s">
        <v>21</v>
      </c>
      <c r="AK4" s="14" t="s">
        <v>22</v>
      </c>
      <c r="AL4" s="14" t="s">
        <v>23</v>
      </c>
      <c r="AM4" s="14" t="s">
        <v>24</v>
      </c>
      <c r="AN4" s="3" t="s">
        <v>25</v>
      </c>
      <c r="AO4" s="3" t="s">
        <v>26</v>
      </c>
      <c r="AP4" s="3" t="s">
        <v>27</v>
      </c>
      <c r="AQ4" s="3" t="s">
        <v>28</v>
      </c>
      <c r="AR4" s="3" t="s">
        <v>1548</v>
      </c>
      <c r="AS4" s="3" t="s">
        <v>29</v>
      </c>
      <c r="AT4" s="14" t="s">
        <v>30</v>
      </c>
      <c r="AU4" s="14" t="s">
        <v>31</v>
      </c>
      <c r="AV4" s="14" t="s">
        <v>32</v>
      </c>
      <c r="AW4" s="14" t="s">
        <v>33</v>
      </c>
      <c r="AX4" s="14" t="s">
        <v>45</v>
      </c>
      <c r="AY4" s="14" t="s">
        <v>46</v>
      </c>
      <c r="AZ4" s="14" t="s">
        <v>47</v>
      </c>
    </row>
    <row r="5" spans="1:52" x14ac:dyDescent="0.25">
      <c r="A5" s="8" t="s">
        <v>49</v>
      </c>
      <c r="B5" s="8" t="s">
        <v>1363</v>
      </c>
      <c r="C5" s="9" t="s">
        <v>350</v>
      </c>
      <c r="D5" s="5" t="s">
        <v>1476</v>
      </c>
      <c r="E5" s="5" t="s">
        <v>791</v>
      </c>
      <c r="F5" s="5" t="s">
        <v>1494</v>
      </c>
      <c r="G5" s="5" t="s">
        <v>792</v>
      </c>
      <c r="H5" s="16">
        <v>45616</v>
      </c>
      <c r="I5" s="5" t="s">
        <v>1061</v>
      </c>
      <c r="J5" s="5" t="s">
        <v>1062</v>
      </c>
      <c r="K5" s="12">
        <v>0</v>
      </c>
      <c r="L5" s="12"/>
      <c r="M5" s="12">
        <v>0</v>
      </c>
      <c r="N5" s="12"/>
      <c r="O5" s="12">
        <v>0</v>
      </c>
      <c r="P5" s="13">
        <v>0</v>
      </c>
      <c r="Q5" s="10">
        <v>27</v>
      </c>
      <c r="R5" s="10">
        <v>0</v>
      </c>
      <c r="S5" s="10">
        <v>0.35</v>
      </c>
      <c r="T5" s="10">
        <v>0</v>
      </c>
      <c r="U5" s="10">
        <v>0</v>
      </c>
      <c r="V5" s="10">
        <v>0</v>
      </c>
      <c r="W5" s="10">
        <v>0</v>
      </c>
      <c r="X5" s="10">
        <v>1</v>
      </c>
      <c r="Y5" s="10">
        <v>0</v>
      </c>
      <c r="Z5" s="5"/>
      <c r="AA5" s="10">
        <v>618</v>
      </c>
      <c r="AB5" s="10">
        <v>9328</v>
      </c>
      <c r="AC5" s="17">
        <v>2131.9500000000003</v>
      </c>
      <c r="AD5" s="17">
        <v>0</v>
      </c>
      <c r="AE5" s="12">
        <v>17500</v>
      </c>
      <c r="AF5" s="12"/>
      <c r="AG5" s="11">
        <v>29606</v>
      </c>
      <c r="AH5" s="18">
        <v>0.18</v>
      </c>
      <c r="AI5" s="5">
        <f>+ROUND(AG5*18%,0)</f>
        <v>5329</v>
      </c>
      <c r="AJ5" s="5">
        <v>0</v>
      </c>
      <c r="AK5" s="5">
        <v>0</v>
      </c>
      <c r="AL5" s="5">
        <v>0</v>
      </c>
      <c r="AM5" s="5">
        <v>0</v>
      </c>
      <c r="AN5" s="4">
        <f t="shared" ref="AN5" si="0">+AI5+AJ5+AL5</f>
        <v>5329</v>
      </c>
      <c r="AO5" s="4">
        <f>+AG5+AN5</f>
        <v>34935</v>
      </c>
      <c r="AP5" s="5">
        <v>0</v>
      </c>
      <c r="AQ5" s="4">
        <f>+ROUND(AO5,0)</f>
        <v>34935</v>
      </c>
      <c r="AR5" s="5">
        <f t="shared" ref="AR5" si="1">+ROUND(AG5*2%,0)</f>
        <v>592</v>
      </c>
      <c r="AS5" s="4">
        <f t="shared" ref="AS5" si="2">+AO5-AR5</f>
        <v>34343</v>
      </c>
      <c r="AT5" s="5"/>
      <c r="AU5" s="5" t="s">
        <v>1547</v>
      </c>
      <c r="AV5" s="5">
        <v>9962</v>
      </c>
      <c r="AW5" s="5" t="str">
        <f>+A5&amp;$AX$3</f>
        <v>MF0000013-1024</v>
      </c>
      <c r="AX5" s="19">
        <v>45566</v>
      </c>
      <c r="AY5" s="19">
        <v>45536</v>
      </c>
      <c r="AZ5" s="5" t="s">
        <v>48</v>
      </c>
    </row>
    <row r="7" spans="1:52" x14ac:dyDescent="0.25">
      <c r="A7" s="23" t="s">
        <v>1550</v>
      </c>
      <c r="B7" s="25" t="s">
        <v>1380</v>
      </c>
      <c r="C7" s="26"/>
      <c r="D7" t="s">
        <v>1958</v>
      </c>
      <c r="E7" t="s">
        <v>1070</v>
      </c>
      <c r="F7" t="e">
        <v>#N/A</v>
      </c>
      <c r="G7" t="e">
        <v>#N/A</v>
      </c>
      <c r="H7" s="16">
        <v>45646</v>
      </c>
      <c r="I7" t="e">
        <v>#N/A</v>
      </c>
      <c r="J7" t="e">
        <v>#N/A</v>
      </c>
      <c r="K7" s="28" t="s">
        <v>1070</v>
      </c>
      <c r="L7" s="28">
        <v>0</v>
      </c>
      <c r="M7" s="28" t="s">
        <v>1070</v>
      </c>
      <c r="N7" s="28">
        <v>0</v>
      </c>
      <c r="O7" s="29">
        <v>0</v>
      </c>
      <c r="P7" s="29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51485</v>
      </c>
      <c r="AC7" s="31">
        <v>0</v>
      </c>
      <c r="AD7" s="31">
        <v>0</v>
      </c>
      <c r="AE7" s="32">
        <v>0</v>
      </c>
      <c r="AF7" s="34">
        <v>0</v>
      </c>
      <c r="AG7" s="33">
        <v>51485</v>
      </c>
    </row>
    <row r="8" spans="1:52" x14ac:dyDescent="0.25">
      <c r="A8" s="8" t="s">
        <v>49</v>
      </c>
      <c r="B8" s="8" t="s">
        <v>1363</v>
      </c>
      <c r="C8" s="9" t="s">
        <v>350</v>
      </c>
      <c r="D8" t="s">
        <v>688</v>
      </c>
      <c r="E8" t="str">
        <f>+VLOOKUP(A8,[1]Summary!$A$3:$O$317,15,0)</f>
        <v>Harshit Enterprises, Plot no 86, aawas vikas, opp. LIC Office, Rudrapur, Udam Singh Nagar, Uttarakhand - 263153</v>
      </c>
      <c r="F8" t="s">
        <v>792</v>
      </c>
      <c r="G8">
        <v>7454803891</v>
      </c>
      <c r="H8" s="16">
        <v>45646</v>
      </c>
      <c r="I8" t="s">
        <v>1061</v>
      </c>
      <c r="J8" t="s">
        <v>1062</v>
      </c>
      <c r="K8" s="28" t="s">
        <v>1070</v>
      </c>
      <c r="L8" s="28">
        <v>0</v>
      </c>
      <c r="M8" s="28" t="s">
        <v>1070</v>
      </c>
      <c r="N8" s="28">
        <v>0</v>
      </c>
      <c r="O8" t="s">
        <v>1070</v>
      </c>
      <c r="P8">
        <v>0</v>
      </c>
      <c r="Q8" s="5">
        <v>29</v>
      </c>
      <c r="R8" s="5">
        <v>0</v>
      </c>
      <c r="S8" s="5">
        <v>0</v>
      </c>
      <c r="T8" s="5">
        <v>0</v>
      </c>
      <c r="U8" s="5">
        <v>0</v>
      </c>
      <c r="V8" s="5">
        <v>5</v>
      </c>
      <c r="W8" s="5">
        <v>0</v>
      </c>
      <c r="X8" s="5">
        <v>25</v>
      </c>
      <c r="Y8" s="10">
        <v>1</v>
      </c>
      <c r="Z8" s="10">
        <v>0</v>
      </c>
      <c r="AA8" s="5">
        <v>753.45</v>
      </c>
      <c r="AB8" s="5">
        <v>6615</v>
      </c>
      <c r="AC8" s="5">
        <v>0</v>
      </c>
      <c r="AD8" s="5">
        <v>0</v>
      </c>
      <c r="AE8" s="12">
        <v>13750</v>
      </c>
      <c r="AF8" s="34">
        <v>-25</v>
      </c>
      <c r="AG8" s="33">
        <v>21178.45</v>
      </c>
    </row>
    <row r="9" spans="1:52" x14ac:dyDescent="0.25">
      <c r="A9" s="8" t="s">
        <v>50</v>
      </c>
      <c r="B9" s="8" t="s">
        <v>1364</v>
      </c>
      <c r="C9" s="9" t="s">
        <v>352</v>
      </c>
      <c r="D9" t="s">
        <v>1582</v>
      </c>
      <c r="E9" t="str">
        <f>+VLOOKUP(A9,[1]Summary!$A$3:$O$317,15,0)</f>
        <v>Ward No.4, New Abadi,Dhariwal,Punjab-143519</v>
      </c>
      <c r="F9" t="s">
        <v>793</v>
      </c>
      <c r="G9">
        <v>8557865561</v>
      </c>
      <c r="H9" s="16">
        <v>45646</v>
      </c>
      <c r="I9" t="s">
        <v>1063</v>
      </c>
      <c r="J9" t="s">
        <v>1064</v>
      </c>
      <c r="K9" s="28" t="s">
        <v>1070</v>
      </c>
      <c r="L9" s="28">
        <v>0</v>
      </c>
      <c r="M9" s="28" t="s">
        <v>1070</v>
      </c>
      <c r="N9" s="28">
        <v>0</v>
      </c>
      <c r="O9" t="s">
        <v>1070</v>
      </c>
      <c r="P9">
        <v>0</v>
      </c>
      <c r="Q9" s="5">
        <v>0</v>
      </c>
      <c r="R9" s="5">
        <v>0</v>
      </c>
      <c r="S9" s="5">
        <v>4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10">
        <v>0</v>
      </c>
      <c r="Z9" s="10">
        <v>0</v>
      </c>
      <c r="AA9" s="5">
        <v>0</v>
      </c>
      <c r="AB9" s="5">
        <v>6353</v>
      </c>
      <c r="AC9" s="5">
        <v>0</v>
      </c>
      <c r="AD9" s="5">
        <v>0</v>
      </c>
      <c r="AE9" s="12">
        <v>0</v>
      </c>
      <c r="AF9" s="34">
        <v>-6497</v>
      </c>
      <c r="AG9" s="33">
        <v>6357</v>
      </c>
    </row>
    <row r="10" spans="1:52" x14ac:dyDescent="0.25">
      <c r="A10" s="8" t="s">
        <v>50</v>
      </c>
      <c r="B10" s="8" t="s">
        <v>1364</v>
      </c>
      <c r="C10" s="9" t="s">
        <v>353</v>
      </c>
      <c r="D10" t="s">
        <v>1582</v>
      </c>
      <c r="E10" t="str">
        <f>+VLOOKUP(A10,[1]Summary!$A$3:$O$317,15,0)</f>
        <v>Ward No.4, New Abadi,Dhariwal,Punjab-143519</v>
      </c>
      <c r="F10" t="s">
        <v>793</v>
      </c>
      <c r="G10">
        <v>8557865561</v>
      </c>
      <c r="H10" s="16">
        <v>45646</v>
      </c>
      <c r="I10" t="s">
        <v>1063</v>
      </c>
      <c r="J10" t="s">
        <v>1064</v>
      </c>
      <c r="K10" s="28" t="s">
        <v>1070</v>
      </c>
      <c r="L10" s="28">
        <v>0</v>
      </c>
      <c r="M10" s="28" t="s">
        <v>1070</v>
      </c>
      <c r="N10" s="28">
        <v>0</v>
      </c>
      <c r="O10" t="s">
        <v>1070</v>
      </c>
      <c r="P10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10">
        <v>0</v>
      </c>
      <c r="Z10" s="10">
        <v>0</v>
      </c>
      <c r="AA10" s="5">
        <v>0</v>
      </c>
      <c r="AB10" s="5">
        <v>0</v>
      </c>
      <c r="AC10" s="5">
        <v>59.6</v>
      </c>
      <c r="AD10" s="5">
        <v>0</v>
      </c>
      <c r="AE10" s="12">
        <v>0</v>
      </c>
      <c r="AF10" s="34">
        <v>0</v>
      </c>
      <c r="AG10" s="33">
        <v>59.6</v>
      </c>
    </row>
    <row r="11" spans="1:52" x14ac:dyDescent="0.25">
      <c r="A11" s="8" t="s">
        <v>51</v>
      </c>
      <c r="B11" s="8" t="s">
        <v>1365</v>
      </c>
      <c r="C11" s="9" t="s">
        <v>354</v>
      </c>
      <c r="D11" t="s">
        <v>1583</v>
      </c>
      <c r="E11" t="str">
        <f>+VLOOKUP(A11,[1]Summary!$A$3:$O$317,15,0)</f>
        <v>WARD NO 06, IN FRONT OF GOVT HIGH SCHOOL HATTA BALAGHAT, MADHYA PRADESH- 481226</v>
      </c>
      <c r="F11" t="s">
        <v>794</v>
      </c>
      <c r="G11">
        <v>7869024814</v>
      </c>
      <c r="H11" s="16">
        <v>45646</v>
      </c>
      <c r="I11" t="s">
        <v>1065</v>
      </c>
      <c r="J11" t="s">
        <v>1066</v>
      </c>
      <c r="K11" s="28" t="s">
        <v>1070</v>
      </c>
      <c r="L11" s="28">
        <v>0</v>
      </c>
      <c r="M11" s="28" t="s">
        <v>1070</v>
      </c>
      <c r="N11" s="28">
        <v>0</v>
      </c>
      <c r="O11" t="s">
        <v>1070</v>
      </c>
      <c r="P11">
        <v>0</v>
      </c>
      <c r="Q11" s="5">
        <v>36</v>
      </c>
      <c r="R11" s="5">
        <v>0</v>
      </c>
      <c r="S11" s="5">
        <v>0</v>
      </c>
      <c r="T11" s="5">
        <v>9</v>
      </c>
      <c r="U11" s="5">
        <v>0</v>
      </c>
      <c r="V11" s="5">
        <v>0</v>
      </c>
      <c r="W11" s="5">
        <v>0</v>
      </c>
      <c r="X11" s="5">
        <v>0</v>
      </c>
      <c r="Y11" s="10">
        <v>0</v>
      </c>
      <c r="Z11" s="10">
        <v>0</v>
      </c>
      <c r="AA11" s="5">
        <v>274.65000000000003</v>
      </c>
      <c r="AB11" s="5">
        <v>22935</v>
      </c>
      <c r="AC11" s="5">
        <v>405.5</v>
      </c>
      <c r="AD11" s="5">
        <v>0</v>
      </c>
      <c r="AE11" s="12">
        <v>0</v>
      </c>
      <c r="AF11" s="34">
        <v>0</v>
      </c>
      <c r="AG11" s="33">
        <v>23660.15</v>
      </c>
    </row>
    <row r="12" spans="1:52" x14ac:dyDescent="0.25">
      <c r="A12" s="8" t="s">
        <v>52</v>
      </c>
      <c r="B12" s="8" t="s">
        <v>1366</v>
      </c>
      <c r="C12" s="9" t="s">
        <v>355</v>
      </c>
      <c r="D12" t="s">
        <v>1584</v>
      </c>
      <c r="E12" t="str">
        <f>+VLOOKUP(A12,[1]Summary!$A$3:$O$317,15,0)</f>
        <v>Vi Store old railway station gate, toranwadi circle, mahesana, 384001</v>
      </c>
      <c r="F12" t="s">
        <v>795</v>
      </c>
      <c r="G12">
        <v>9574379423</v>
      </c>
      <c r="H12" s="16">
        <v>45646</v>
      </c>
      <c r="I12" t="s">
        <v>1067</v>
      </c>
      <c r="J12" t="s">
        <v>1068</v>
      </c>
      <c r="K12" s="28" t="s">
        <v>1070</v>
      </c>
      <c r="L12" s="28">
        <v>0</v>
      </c>
      <c r="M12" s="28" t="s">
        <v>1070</v>
      </c>
      <c r="N12" s="28">
        <v>0</v>
      </c>
      <c r="O12" t="s">
        <v>1070</v>
      </c>
      <c r="P12">
        <v>0</v>
      </c>
      <c r="Q12" s="5">
        <v>3</v>
      </c>
      <c r="R12" s="5">
        <v>0</v>
      </c>
      <c r="S12" s="5">
        <v>0</v>
      </c>
      <c r="T12" s="5">
        <v>1</v>
      </c>
      <c r="U12" s="5">
        <v>0</v>
      </c>
      <c r="V12" s="5">
        <v>135</v>
      </c>
      <c r="W12" s="5">
        <v>0</v>
      </c>
      <c r="X12" s="5">
        <v>0</v>
      </c>
      <c r="Y12" s="10">
        <v>0</v>
      </c>
      <c r="Z12" s="10">
        <v>0</v>
      </c>
      <c r="AA12" s="5">
        <v>1040.7</v>
      </c>
      <c r="AB12" s="5">
        <v>26082</v>
      </c>
      <c r="AC12" s="5">
        <v>0</v>
      </c>
      <c r="AD12" s="5">
        <v>0</v>
      </c>
      <c r="AE12" s="12">
        <v>0</v>
      </c>
      <c r="AF12" s="34">
        <v>0</v>
      </c>
      <c r="AG12" s="33">
        <v>27261.7</v>
      </c>
    </row>
    <row r="13" spans="1:52" x14ac:dyDescent="0.25">
      <c r="A13" s="8" t="s">
        <v>53</v>
      </c>
      <c r="B13" s="8" t="s">
        <v>1366</v>
      </c>
      <c r="C13" s="9" t="s">
        <v>356</v>
      </c>
      <c r="D13" t="s">
        <v>1585</v>
      </c>
      <c r="E13" t="str">
        <f>+VLOOKUP(A13,[1]Summary!$A$3:$O$317,15,0)</f>
        <v>S/O. Prajapati Babubhai, Nava Para Kukas, Lakhavad, Mahesna 384 001. Gujarat</v>
      </c>
      <c r="F13" t="s">
        <v>796</v>
      </c>
      <c r="G13">
        <v>7698862425</v>
      </c>
      <c r="H13" s="16">
        <v>45646</v>
      </c>
      <c r="I13" t="s">
        <v>1069</v>
      </c>
      <c r="J13" t="s">
        <v>1070</v>
      </c>
      <c r="K13" s="28" t="s">
        <v>1070</v>
      </c>
      <c r="L13" s="28">
        <v>0</v>
      </c>
      <c r="M13" s="28" t="s">
        <v>1070</v>
      </c>
      <c r="N13" s="28">
        <v>0</v>
      </c>
      <c r="O13" t="s">
        <v>1070</v>
      </c>
      <c r="P13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10">
        <v>0</v>
      </c>
      <c r="Z13" s="10">
        <v>0</v>
      </c>
      <c r="AA13" s="5">
        <v>0</v>
      </c>
      <c r="AB13" s="5">
        <v>3152</v>
      </c>
      <c r="AC13" s="5">
        <v>0</v>
      </c>
      <c r="AD13" s="5">
        <v>0</v>
      </c>
      <c r="AE13" s="12">
        <v>0</v>
      </c>
      <c r="AF13" s="34">
        <v>0</v>
      </c>
      <c r="AG13" s="33">
        <v>3152</v>
      </c>
    </row>
    <row r="14" spans="1:52" x14ac:dyDescent="0.25">
      <c r="A14" s="8" t="s">
        <v>54</v>
      </c>
      <c r="B14" s="8" t="s">
        <v>35</v>
      </c>
      <c r="C14" s="9" t="s">
        <v>357</v>
      </c>
      <c r="D14" t="s">
        <v>1586</v>
      </c>
      <c r="E14" t="str">
        <f>+VLOOKUP(A14,[1]Summary!$A$3:$O$317,15,0)</f>
        <v>C/O Deendayal Mishra, Mishra Market Near Haldharpur Post office, Beside Haldharpur Police Station, Village-Basti, PostHaldharpur, Baharwar, Mau 221 705</v>
      </c>
      <c r="F14" t="s">
        <v>797</v>
      </c>
      <c r="G14">
        <v>9305400336</v>
      </c>
      <c r="H14" s="16">
        <v>45646</v>
      </c>
      <c r="I14" t="s">
        <v>1071</v>
      </c>
      <c r="J14" t="s">
        <v>1070</v>
      </c>
      <c r="K14" s="28" t="s">
        <v>1070</v>
      </c>
      <c r="L14" s="28">
        <v>0</v>
      </c>
      <c r="M14" s="28" t="s">
        <v>1070</v>
      </c>
      <c r="N14" s="28">
        <v>0</v>
      </c>
      <c r="O14" t="s">
        <v>1991</v>
      </c>
      <c r="P14">
        <v>9000</v>
      </c>
      <c r="Q14" s="5">
        <v>0</v>
      </c>
      <c r="R14" s="5">
        <v>0</v>
      </c>
      <c r="S14" s="5">
        <v>0</v>
      </c>
      <c r="T14" s="5">
        <v>10</v>
      </c>
      <c r="U14" s="5">
        <v>3</v>
      </c>
      <c r="V14" s="5">
        <v>0</v>
      </c>
      <c r="W14" s="5">
        <v>0</v>
      </c>
      <c r="X14" s="5">
        <v>411</v>
      </c>
      <c r="Y14" s="10">
        <v>3</v>
      </c>
      <c r="Z14" s="10">
        <v>0</v>
      </c>
      <c r="AA14" s="5">
        <v>12996.650000000001</v>
      </c>
      <c r="AB14" s="5">
        <v>5765</v>
      </c>
      <c r="AC14" s="5">
        <v>9446.8000000000011</v>
      </c>
      <c r="AD14" s="5">
        <v>0</v>
      </c>
      <c r="AE14" s="12">
        <v>0</v>
      </c>
      <c r="AF14" s="34">
        <v>-403</v>
      </c>
      <c r="AG14" s="33">
        <v>37635.450000000004</v>
      </c>
    </row>
    <row r="15" spans="1:52" x14ac:dyDescent="0.25">
      <c r="A15" s="8" t="s">
        <v>1389</v>
      </c>
      <c r="B15" s="8" t="s">
        <v>1367</v>
      </c>
      <c r="C15" s="9" t="s">
        <v>1435</v>
      </c>
      <c r="D15" t="s">
        <v>1959</v>
      </c>
      <c r="E15" t="s">
        <v>1070</v>
      </c>
      <c r="F15" t="e">
        <v>#N/A</v>
      </c>
      <c r="G15" t="e">
        <v>#N/A</v>
      </c>
      <c r="H15" s="16">
        <v>45646</v>
      </c>
      <c r="I15" t="e">
        <v>#N/A</v>
      </c>
      <c r="J15" t="e">
        <v>#N/A</v>
      </c>
      <c r="K15" s="28" t="s">
        <v>1070</v>
      </c>
      <c r="L15" s="28">
        <v>0</v>
      </c>
      <c r="M15" s="28" t="s">
        <v>1070</v>
      </c>
      <c r="N15" s="28">
        <v>0</v>
      </c>
      <c r="O15" t="s">
        <v>1070</v>
      </c>
      <c r="P1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10">
        <v>0</v>
      </c>
      <c r="Z15" s="10">
        <v>0</v>
      </c>
      <c r="AA15" s="5">
        <v>0</v>
      </c>
      <c r="AB15" s="5">
        <v>0</v>
      </c>
      <c r="AC15" s="5">
        <v>0</v>
      </c>
      <c r="AD15" s="5">
        <v>0</v>
      </c>
      <c r="AE15" s="12">
        <v>0</v>
      </c>
      <c r="AF15" s="34">
        <v>0</v>
      </c>
      <c r="AG15" s="33">
        <v>0</v>
      </c>
    </row>
    <row r="16" spans="1:52" x14ac:dyDescent="0.25">
      <c r="A16" s="8" t="s">
        <v>34</v>
      </c>
      <c r="B16" s="8" t="s">
        <v>35</v>
      </c>
      <c r="C16" s="9" t="s">
        <v>36</v>
      </c>
      <c r="D16" t="s">
        <v>1587</v>
      </c>
      <c r="E16" t="str">
        <f>+VLOOKUP(A16,[1]Summary!$A$3:$O$317,15,0)</f>
        <v>BASTI, HALDHARPUR, RATANPURA, MAU, UTTAR PRADESH - 221706</v>
      </c>
      <c r="F16" t="s">
        <v>37</v>
      </c>
      <c r="G16">
        <v>8467053467</v>
      </c>
      <c r="H16" s="16">
        <v>45646</v>
      </c>
      <c r="I16" t="s">
        <v>38</v>
      </c>
      <c r="J16" t="s">
        <v>39</v>
      </c>
      <c r="K16" s="28" t="s">
        <v>1070</v>
      </c>
      <c r="L16" s="28">
        <v>0</v>
      </c>
      <c r="M16" t="s">
        <v>1992</v>
      </c>
      <c r="N16">
        <f>15000+15000</f>
        <v>30000</v>
      </c>
      <c r="O16" t="s">
        <v>1070</v>
      </c>
      <c r="P16">
        <v>0</v>
      </c>
      <c r="Q16" s="5">
        <v>412</v>
      </c>
      <c r="R16" s="5">
        <v>0</v>
      </c>
      <c r="S16" s="5">
        <v>0</v>
      </c>
      <c r="T16" s="5">
        <v>0</v>
      </c>
      <c r="U16" s="5">
        <v>20</v>
      </c>
      <c r="V16" s="5">
        <v>268</v>
      </c>
      <c r="W16" s="5">
        <v>0</v>
      </c>
      <c r="X16" s="5">
        <v>445</v>
      </c>
      <c r="Y16" s="10">
        <v>1</v>
      </c>
      <c r="Z16" s="10">
        <v>0</v>
      </c>
      <c r="AA16" s="5">
        <v>23800.25</v>
      </c>
      <c r="AB16" s="5">
        <v>886</v>
      </c>
      <c r="AC16" s="5">
        <v>21085.300000000003</v>
      </c>
      <c r="AD16" s="5">
        <v>0</v>
      </c>
      <c r="AE16" s="12">
        <v>0</v>
      </c>
      <c r="AF16" s="34">
        <v>-436</v>
      </c>
      <c r="AG16" s="33">
        <v>76917.55</v>
      </c>
    </row>
    <row r="17" spans="1:33" x14ac:dyDescent="0.25">
      <c r="A17" s="8" t="s">
        <v>40</v>
      </c>
      <c r="B17" s="8" t="s">
        <v>41</v>
      </c>
      <c r="C17" s="9" t="s">
        <v>42</v>
      </c>
      <c r="D17" t="s">
        <v>1588</v>
      </c>
      <c r="E17" t="str">
        <f>+VLOOKUP(A17,[1]Summary!$A$3:$O$317,15,0)</f>
        <v>Bhavani Chawk, Sanja Road, Near Padmasingh Nagar, Dharashiv (Osmanabad), Maharashtra, 413501</v>
      </c>
      <c r="F17" t="s">
        <v>43</v>
      </c>
      <c r="G17">
        <v>9421939324</v>
      </c>
      <c r="H17" s="16">
        <v>45646</v>
      </c>
      <c r="I17" t="s">
        <v>44</v>
      </c>
      <c r="J17" t="s">
        <v>1070</v>
      </c>
      <c r="K17" s="28" t="s">
        <v>1070</v>
      </c>
      <c r="L17" s="28">
        <v>0</v>
      </c>
      <c r="M17" s="28" t="s">
        <v>1070</v>
      </c>
      <c r="N17" s="28">
        <v>0</v>
      </c>
      <c r="O17" t="s">
        <v>1993</v>
      </c>
      <c r="P17">
        <v>3000</v>
      </c>
      <c r="Q17" s="5">
        <v>28</v>
      </c>
      <c r="R17" s="5">
        <v>0</v>
      </c>
      <c r="S17" s="5">
        <v>0</v>
      </c>
      <c r="T17" s="5">
        <v>34</v>
      </c>
      <c r="U17" s="5">
        <v>18</v>
      </c>
      <c r="V17" s="5">
        <v>23</v>
      </c>
      <c r="W17" s="5">
        <v>0</v>
      </c>
      <c r="X17" s="5">
        <v>0</v>
      </c>
      <c r="Y17" s="10">
        <v>475</v>
      </c>
      <c r="Z17" s="10">
        <v>0</v>
      </c>
      <c r="AA17" s="5">
        <v>2280.0500000000002</v>
      </c>
      <c r="AB17" s="5">
        <v>1339</v>
      </c>
      <c r="AC17" s="5">
        <v>0</v>
      </c>
      <c r="AD17" s="5">
        <v>0</v>
      </c>
      <c r="AE17" s="12">
        <v>0</v>
      </c>
      <c r="AF17" s="34">
        <v>0</v>
      </c>
      <c r="AG17" s="33">
        <v>7197.05</v>
      </c>
    </row>
    <row r="18" spans="1:33" x14ac:dyDescent="0.25">
      <c r="A18" s="8" t="s">
        <v>55</v>
      </c>
      <c r="B18" s="8" t="s">
        <v>1365</v>
      </c>
      <c r="C18" s="9" t="s">
        <v>358</v>
      </c>
      <c r="D18" t="s">
        <v>1589</v>
      </c>
      <c r="E18" t="str">
        <f>+VLOOKUP(A18,[1]Summary!$A$3:$O$317,15,0)</f>
        <v>1165, WARD NO 20, KHETIA ROAD, NIWALI BUZURG, NIWALI DISTT BARWANI MP -451770</v>
      </c>
      <c r="F18" t="s">
        <v>798</v>
      </c>
      <c r="G18">
        <v>9806245195</v>
      </c>
      <c r="H18" s="16">
        <v>45646</v>
      </c>
      <c r="I18" t="s">
        <v>1072</v>
      </c>
      <c r="J18" t="s">
        <v>1073</v>
      </c>
      <c r="K18" s="28" t="s">
        <v>1070</v>
      </c>
      <c r="L18" s="28">
        <v>0</v>
      </c>
      <c r="M18" s="28" t="s">
        <v>1070</v>
      </c>
      <c r="N18" s="28">
        <v>0</v>
      </c>
      <c r="O18" t="s">
        <v>1070</v>
      </c>
      <c r="P18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10">
        <v>0</v>
      </c>
      <c r="Z18" s="10">
        <v>0</v>
      </c>
      <c r="AA18" s="5">
        <v>0</v>
      </c>
      <c r="AB18" s="5">
        <v>0</v>
      </c>
      <c r="AC18" s="5">
        <v>0</v>
      </c>
      <c r="AD18" s="5">
        <v>0</v>
      </c>
      <c r="AE18" s="12">
        <v>0</v>
      </c>
      <c r="AF18" s="34">
        <v>0</v>
      </c>
      <c r="AG18" s="33">
        <v>0</v>
      </c>
    </row>
    <row r="19" spans="1:33" x14ac:dyDescent="0.25">
      <c r="A19" s="8" t="s">
        <v>55</v>
      </c>
      <c r="B19" s="8" t="s">
        <v>1365</v>
      </c>
      <c r="C19" s="9" t="s">
        <v>359</v>
      </c>
      <c r="D19" t="s">
        <v>1589</v>
      </c>
      <c r="E19" t="str">
        <f>+VLOOKUP(A19,[1]Summary!$A$3:$O$317,15,0)</f>
        <v>1165, WARD NO 20, KHETIA ROAD, NIWALI BUZURG, NIWALI DISTT BARWANI MP -451770</v>
      </c>
      <c r="F19" t="s">
        <v>798</v>
      </c>
      <c r="G19">
        <v>9806245195</v>
      </c>
      <c r="H19" s="16">
        <v>45646</v>
      </c>
      <c r="I19" t="s">
        <v>1072</v>
      </c>
      <c r="J19" t="s">
        <v>1073</v>
      </c>
      <c r="K19" s="28" t="s">
        <v>1070</v>
      </c>
      <c r="L19" s="28">
        <v>0</v>
      </c>
      <c r="M19" s="28" t="s">
        <v>1070</v>
      </c>
      <c r="N19" s="28">
        <v>0</v>
      </c>
      <c r="O19" t="s">
        <v>1070</v>
      </c>
      <c r="P19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10">
        <v>0</v>
      </c>
      <c r="Z19" s="10">
        <v>0</v>
      </c>
      <c r="AA19" s="5">
        <v>456.5</v>
      </c>
      <c r="AB19" s="5">
        <v>1</v>
      </c>
      <c r="AC19" s="5">
        <v>1817.15</v>
      </c>
      <c r="AD19" s="5">
        <v>0</v>
      </c>
      <c r="AE19" s="12">
        <v>0</v>
      </c>
      <c r="AF19" s="34">
        <v>0</v>
      </c>
      <c r="AG19" s="33">
        <v>2274.65</v>
      </c>
    </row>
    <row r="20" spans="1:33" x14ac:dyDescent="0.25">
      <c r="A20" s="8" t="s">
        <v>56</v>
      </c>
      <c r="B20" s="8" t="s">
        <v>1365</v>
      </c>
      <c r="C20" s="9" t="s">
        <v>362</v>
      </c>
      <c r="D20" t="s">
        <v>1590</v>
      </c>
      <c r="E20" t="str">
        <f>+VLOOKUP(A20,[1]Summary!$A$3:$O$317,15,0)</f>
        <v>SANGEETA ADVERTIGER, NAUGAJA ROAD, D.D MOLL SHINDE KI CHHAWNI LASHKAR, GIRD, GWALIOR, MADHYA PRADESH – 474001</v>
      </c>
      <c r="F20" t="s">
        <v>799</v>
      </c>
      <c r="G20">
        <v>9752266408</v>
      </c>
      <c r="H20" s="16">
        <v>45646</v>
      </c>
      <c r="I20" t="s">
        <v>1074</v>
      </c>
      <c r="J20" t="s">
        <v>1075</v>
      </c>
      <c r="K20" s="28" t="s">
        <v>1070</v>
      </c>
      <c r="L20" s="28">
        <v>0</v>
      </c>
      <c r="M20" s="28" t="s">
        <v>1070</v>
      </c>
      <c r="N20" s="28">
        <v>0</v>
      </c>
      <c r="O20" t="s">
        <v>1070</v>
      </c>
      <c r="P20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24</v>
      </c>
      <c r="Y20" s="10">
        <v>1</v>
      </c>
      <c r="Z20" s="10">
        <v>0</v>
      </c>
      <c r="AA20" s="5">
        <v>676.85</v>
      </c>
      <c r="AB20" s="5">
        <v>0</v>
      </c>
      <c r="AC20" s="5">
        <v>3452.05</v>
      </c>
      <c r="AD20" s="5">
        <v>0</v>
      </c>
      <c r="AE20" s="12">
        <v>0</v>
      </c>
      <c r="AF20" s="34">
        <v>-24</v>
      </c>
      <c r="AG20" s="33">
        <v>4153.9000000000005</v>
      </c>
    </row>
    <row r="21" spans="1:33" x14ac:dyDescent="0.25">
      <c r="A21" s="8" t="s">
        <v>57</v>
      </c>
      <c r="B21" s="8" t="s">
        <v>41</v>
      </c>
      <c r="C21" s="9" t="s">
        <v>363</v>
      </c>
      <c r="D21" t="s">
        <v>1591</v>
      </c>
      <c r="E21" t="str">
        <f>+VLOOKUP(A21,[1]Summary!$A$3:$O$317,15,0)</f>
        <v>HO. No.214 1st flour, Sonari. Post: J.N.P.T.,Taluka : Uran ,Raigad, Navi Mumbai, Maharashtra - 400707</v>
      </c>
      <c r="F21" t="s">
        <v>800</v>
      </c>
      <c r="G21">
        <v>8779933748</v>
      </c>
      <c r="H21" s="16">
        <v>45646</v>
      </c>
      <c r="I21" t="s">
        <v>1076</v>
      </c>
      <c r="J21" t="s">
        <v>1070</v>
      </c>
      <c r="K21" s="28" t="s">
        <v>1070</v>
      </c>
      <c r="L21" s="28">
        <v>0</v>
      </c>
      <c r="M21" t="s">
        <v>1994</v>
      </c>
      <c r="N21">
        <v>15000</v>
      </c>
      <c r="O21" t="s">
        <v>1070</v>
      </c>
      <c r="P21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  <c r="X21" s="5">
        <v>31</v>
      </c>
      <c r="Y21" s="10">
        <v>2</v>
      </c>
      <c r="Z21" s="10">
        <v>0</v>
      </c>
      <c r="AA21" s="5">
        <v>0</v>
      </c>
      <c r="AB21" s="5">
        <v>1477</v>
      </c>
      <c r="AC21" s="5">
        <v>0</v>
      </c>
      <c r="AD21" s="5">
        <v>0</v>
      </c>
      <c r="AE21" s="12">
        <v>0</v>
      </c>
      <c r="AF21" s="34">
        <v>-30</v>
      </c>
      <c r="AG21" s="33">
        <v>16511</v>
      </c>
    </row>
    <row r="22" spans="1:33" x14ac:dyDescent="0.25">
      <c r="A22" s="8" t="s">
        <v>58</v>
      </c>
      <c r="B22" s="8" t="s">
        <v>1365</v>
      </c>
      <c r="C22" s="9" t="s">
        <v>364</v>
      </c>
      <c r="D22" t="s">
        <v>1592</v>
      </c>
      <c r="E22" t="str">
        <f>+VLOOKUP(A22,[1]Summary!$A$3:$O$317,15,0)</f>
        <v>Village- Koylari, Post- Kuteshwar Mines, Tehshil- Maihar, Dist.- Satna, Madhya Pradesh - 485773</v>
      </c>
      <c r="F22" t="s">
        <v>801</v>
      </c>
      <c r="G22">
        <v>9575075655</v>
      </c>
      <c r="H22" s="16">
        <v>45646</v>
      </c>
      <c r="I22" t="s">
        <v>1077</v>
      </c>
      <c r="J22" t="s">
        <v>1078</v>
      </c>
      <c r="K22" s="28" t="s">
        <v>1070</v>
      </c>
      <c r="L22" s="28">
        <v>0</v>
      </c>
      <c r="M22" s="28" t="s">
        <v>1070</v>
      </c>
      <c r="N22" s="28">
        <v>0</v>
      </c>
      <c r="O22" t="s">
        <v>1070</v>
      </c>
      <c r="P22">
        <v>0</v>
      </c>
      <c r="Q22" s="5">
        <v>12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10">
        <v>0</v>
      </c>
      <c r="Z22" s="10">
        <v>0</v>
      </c>
      <c r="AA22" s="5">
        <v>0</v>
      </c>
      <c r="AB22" s="5">
        <v>2299</v>
      </c>
      <c r="AC22" s="5">
        <v>0</v>
      </c>
      <c r="AD22" s="5">
        <v>0</v>
      </c>
      <c r="AE22" s="12">
        <v>0</v>
      </c>
      <c r="AF22" s="34">
        <v>0</v>
      </c>
      <c r="AG22" s="33">
        <v>2311</v>
      </c>
    </row>
    <row r="23" spans="1:33" x14ac:dyDescent="0.25">
      <c r="A23" s="8" t="s">
        <v>58</v>
      </c>
      <c r="B23" s="8" t="s">
        <v>1365</v>
      </c>
      <c r="C23" s="9" t="s">
        <v>365</v>
      </c>
      <c r="D23" t="s">
        <v>1592</v>
      </c>
      <c r="E23" t="str">
        <f>+VLOOKUP(A23,[1]Summary!$A$3:$O$317,15,0)</f>
        <v>Village- Koylari, Post- Kuteshwar Mines, Tehshil- Maihar, Dist.- Satna, Madhya Pradesh - 485773</v>
      </c>
      <c r="F23" t="s">
        <v>801</v>
      </c>
      <c r="G23">
        <v>9575075655</v>
      </c>
      <c r="H23" s="16">
        <v>45646</v>
      </c>
      <c r="I23" t="s">
        <v>1077</v>
      </c>
      <c r="J23" t="s">
        <v>1078</v>
      </c>
      <c r="K23" s="28" t="s">
        <v>1070</v>
      </c>
      <c r="L23" s="28">
        <v>0</v>
      </c>
      <c r="M23" s="28" t="s">
        <v>1070</v>
      </c>
      <c r="N23" s="28">
        <v>0</v>
      </c>
      <c r="O23" t="s">
        <v>1070</v>
      </c>
      <c r="P23">
        <v>0</v>
      </c>
      <c r="Q23" s="5">
        <v>3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10">
        <v>0</v>
      </c>
      <c r="Z23" s="10">
        <v>0</v>
      </c>
      <c r="AA23" s="5">
        <v>0</v>
      </c>
      <c r="AB23" s="5">
        <v>86</v>
      </c>
      <c r="AC23" s="5">
        <v>68.55</v>
      </c>
      <c r="AD23" s="5">
        <v>0</v>
      </c>
      <c r="AE23" s="12">
        <v>0</v>
      </c>
      <c r="AF23" s="34">
        <v>0</v>
      </c>
      <c r="AG23" s="33">
        <v>158.55000000000001</v>
      </c>
    </row>
    <row r="24" spans="1:33" x14ac:dyDescent="0.25">
      <c r="A24" s="8" t="s">
        <v>59</v>
      </c>
      <c r="B24" s="8" t="s">
        <v>41</v>
      </c>
      <c r="C24" s="9" t="s">
        <v>366</v>
      </c>
      <c r="D24" t="s">
        <v>1593</v>
      </c>
      <c r="E24" t="str">
        <f>+VLOOKUP(A24,[1]Summary!$A$3:$O$317,15,0)</f>
        <v>W/o Pawankumar Taralakar, Near Mahadev Mandir, At. Po.- Jawalgaon, TQ- Ambajogai, Dist.- Beed 431517</v>
      </c>
      <c r="F24" t="s">
        <v>802</v>
      </c>
      <c r="G24">
        <v>9767972798</v>
      </c>
      <c r="H24" s="16">
        <v>45646</v>
      </c>
      <c r="I24" t="s">
        <v>1079</v>
      </c>
      <c r="J24" t="s">
        <v>1070</v>
      </c>
      <c r="K24" s="28" t="s">
        <v>1070</v>
      </c>
      <c r="L24" s="28">
        <v>0</v>
      </c>
      <c r="M24" s="28" t="s">
        <v>1070</v>
      </c>
      <c r="N24" s="28">
        <v>0</v>
      </c>
      <c r="O24" t="s">
        <v>1995</v>
      </c>
      <c r="P24">
        <v>6000</v>
      </c>
      <c r="Q24" s="5">
        <v>0</v>
      </c>
      <c r="R24" s="5">
        <v>0</v>
      </c>
      <c r="S24" s="5">
        <v>0</v>
      </c>
      <c r="T24" s="5">
        <v>60</v>
      </c>
      <c r="U24" s="5">
        <v>17</v>
      </c>
      <c r="V24" s="5">
        <v>54</v>
      </c>
      <c r="W24" s="5">
        <v>0</v>
      </c>
      <c r="X24" s="5">
        <v>0</v>
      </c>
      <c r="Y24" s="10">
        <v>42</v>
      </c>
      <c r="Z24" s="10">
        <v>0</v>
      </c>
      <c r="AA24" s="5">
        <v>5517.7000000000007</v>
      </c>
      <c r="AB24" s="5">
        <v>3580</v>
      </c>
      <c r="AC24" s="5">
        <v>37414.6</v>
      </c>
      <c r="AD24" s="5">
        <v>0</v>
      </c>
      <c r="AE24" s="12">
        <v>0</v>
      </c>
      <c r="AF24" s="34">
        <v>0</v>
      </c>
      <c r="AG24" s="33">
        <v>52685.3</v>
      </c>
    </row>
    <row r="25" spans="1:33" x14ac:dyDescent="0.25">
      <c r="A25" s="8" t="s">
        <v>60</v>
      </c>
      <c r="B25" s="8" t="s">
        <v>1363</v>
      </c>
      <c r="C25" s="9" t="s">
        <v>367</v>
      </c>
      <c r="D25" t="s">
        <v>689</v>
      </c>
      <c r="E25" t="str">
        <f>+VLOOKUP(A25,[1]Summary!$A$3:$O$317,15,0)</f>
        <v>S/O Karam Singh, 01, Wadda, Suwakote, Pithoragarh, Uttarakhand, 262521</v>
      </c>
      <c r="F25" t="s">
        <v>803</v>
      </c>
      <c r="G25">
        <v>9837614368</v>
      </c>
      <c r="H25" s="16">
        <v>45646</v>
      </c>
      <c r="I25" t="s">
        <v>1080</v>
      </c>
      <c r="J25" t="s">
        <v>1081</v>
      </c>
      <c r="K25" s="28" t="s">
        <v>1070</v>
      </c>
      <c r="L25" s="28">
        <v>0</v>
      </c>
      <c r="M25" s="28" t="s">
        <v>1070</v>
      </c>
      <c r="N25" s="28">
        <v>0</v>
      </c>
      <c r="O25" t="s">
        <v>1070</v>
      </c>
      <c r="P2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10">
        <v>0</v>
      </c>
      <c r="Z25" s="10">
        <v>0</v>
      </c>
      <c r="AA25" s="5">
        <v>0</v>
      </c>
      <c r="AB25" s="5">
        <v>10191</v>
      </c>
      <c r="AC25" s="5">
        <v>0</v>
      </c>
      <c r="AD25" s="5">
        <v>0</v>
      </c>
      <c r="AE25" s="12">
        <v>8250</v>
      </c>
      <c r="AF25" s="34">
        <v>0</v>
      </c>
      <c r="AG25" s="33">
        <v>18441</v>
      </c>
    </row>
    <row r="26" spans="1:33" x14ac:dyDescent="0.25">
      <c r="A26" s="8" t="s">
        <v>61</v>
      </c>
      <c r="B26" s="8" t="s">
        <v>1364</v>
      </c>
      <c r="C26" s="9" t="s">
        <v>368</v>
      </c>
      <c r="D26" t="s">
        <v>1594</v>
      </c>
      <c r="E26" t="str">
        <f>+VLOOKUP(A26,[1]Summary!$A$3:$O$317,15,0)</f>
        <v>VPO. THATHI BHAI TEHSIL BAGHA PURANA DIST. MOGA PIN 142049 STATE PUNJAB</v>
      </c>
      <c r="F26" t="s">
        <v>804</v>
      </c>
      <c r="G26">
        <v>9876300057</v>
      </c>
      <c r="H26" s="16">
        <v>45646</v>
      </c>
      <c r="I26" t="s">
        <v>1082</v>
      </c>
      <c r="J26" t="s">
        <v>1083</v>
      </c>
      <c r="K26" s="28" t="s">
        <v>1070</v>
      </c>
      <c r="L26" s="28">
        <v>0</v>
      </c>
      <c r="M26" s="28" t="s">
        <v>1070</v>
      </c>
      <c r="N26" s="28">
        <v>0</v>
      </c>
      <c r="O26" t="s">
        <v>1070</v>
      </c>
      <c r="P26">
        <v>0</v>
      </c>
      <c r="Q26" s="5">
        <v>0</v>
      </c>
      <c r="R26" s="5">
        <v>0</v>
      </c>
      <c r="S26" s="5">
        <v>0</v>
      </c>
      <c r="T26" s="5">
        <v>0</v>
      </c>
      <c r="U26" s="5">
        <v>3</v>
      </c>
      <c r="V26" s="5">
        <v>0</v>
      </c>
      <c r="W26" s="5">
        <v>0</v>
      </c>
      <c r="X26" s="5">
        <v>0</v>
      </c>
      <c r="Y26" s="10">
        <v>2</v>
      </c>
      <c r="Z26" s="10">
        <v>0</v>
      </c>
      <c r="AA26" s="5">
        <v>0</v>
      </c>
      <c r="AB26" s="5">
        <v>172</v>
      </c>
      <c r="AC26" s="5">
        <v>0</v>
      </c>
      <c r="AD26" s="5">
        <v>0</v>
      </c>
      <c r="AE26" s="12">
        <v>0</v>
      </c>
      <c r="AF26" s="34">
        <v>0</v>
      </c>
      <c r="AG26" s="33">
        <v>177</v>
      </c>
    </row>
    <row r="27" spans="1:33" x14ac:dyDescent="0.25">
      <c r="A27" s="8" t="s">
        <v>62</v>
      </c>
      <c r="B27" s="8" t="s">
        <v>1367</v>
      </c>
      <c r="C27" s="9" t="s">
        <v>369</v>
      </c>
      <c r="D27" t="s">
        <v>1595</v>
      </c>
      <c r="E27" t="str">
        <f>+VLOOKUP(A27,[1]Summary!$A$3:$O$317,15,0)</f>
        <v>Vill + P.O- Panchrol P.s- Era Dist. East Medinipur pin 721447</v>
      </c>
      <c r="F27" t="s">
        <v>805</v>
      </c>
      <c r="G27">
        <v>9932492876</v>
      </c>
      <c r="H27" s="16">
        <v>45646</v>
      </c>
      <c r="I27" t="s">
        <v>1084</v>
      </c>
      <c r="J27" t="s">
        <v>1070</v>
      </c>
      <c r="K27" s="28" t="s">
        <v>1070</v>
      </c>
      <c r="L27" s="28">
        <v>0</v>
      </c>
      <c r="M27" s="28" t="s">
        <v>1070</v>
      </c>
      <c r="N27" s="28">
        <v>0</v>
      </c>
      <c r="O27" t="s">
        <v>1070</v>
      </c>
      <c r="P27">
        <v>0</v>
      </c>
      <c r="Q27" s="5">
        <v>0</v>
      </c>
      <c r="R27" s="5">
        <v>0</v>
      </c>
      <c r="S27" s="5">
        <v>0</v>
      </c>
      <c r="T27" s="5">
        <v>23</v>
      </c>
      <c r="U27" s="5">
        <v>120</v>
      </c>
      <c r="V27" s="5">
        <v>0</v>
      </c>
      <c r="W27" s="5">
        <v>0</v>
      </c>
      <c r="X27" s="5">
        <v>0</v>
      </c>
      <c r="Y27" s="10">
        <v>1</v>
      </c>
      <c r="Z27" s="10">
        <v>0</v>
      </c>
      <c r="AA27" s="5">
        <v>0</v>
      </c>
      <c r="AB27" s="5">
        <v>2307</v>
      </c>
      <c r="AC27" s="5">
        <v>544.85</v>
      </c>
      <c r="AD27" s="5">
        <v>0</v>
      </c>
      <c r="AE27" s="12">
        <v>0</v>
      </c>
      <c r="AF27" s="34">
        <v>0</v>
      </c>
      <c r="AG27" s="33">
        <v>2995.85</v>
      </c>
    </row>
    <row r="28" spans="1:33" x14ac:dyDescent="0.25">
      <c r="A28" s="8" t="s">
        <v>63</v>
      </c>
      <c r="B28" s="8" t="s">
        <v>1368</v>
      </c>
      <c r="C28" s="9" t="s">
        <v>371</v>
      </c>
      <c r="D28" t="s">
        <v>1596</v>
      </c>
      <c r="E28" t="str">
        <f>+VLOOKUP(A28,[1]Summary!$A$3:$O$317,15,0)</f>
        <v>At- Ratai, Po-Badakaurada, Via_x0002_Langaleshwar, Dist: Balasore, Odisha 756024.</v>
      </c>
      <c r="F28" t="s">
        <v>806</v>
      </c>
      <c r="G28">
        <v>7381273757</v>
      </c>
      <c r="H28" s="16">
        <v>45646</v>
      </c>
      <c r="I28" t="s">
        <v>1087</v>
      </c>
      <c r="J28" t="s">
        <v>1088</v>
      </c>
      <c r="K28" s="28" t="s">
        <v>1070</v>
      </c>
      <c r="L28" s="28">
        <v>0</v>
      </c>
      <c r="M28" s="28" t="s">
        <v>1070</v>
      </c>
      <c r="N28" s="28">
        <v>0</v>
      </c>
      <c r="O28" t="s">
        <v>1996</v>
      </c>
      <c r="P28">
        <v>3000</v>
      </c>
      <c r="Q28" s="5">
        <v>5</v>
      </c>
      <c r="R28" s="5">
        <v>0</v>
      </c>
      <c r="S28" s="5">
        <v>0</v>
      </c>
      <c r="T28" s="5">
        <v>5</v>
      </c>
      <c r="U28" s="5">
        <v>2</v>
      </c>
      <c r="V28" s="5">
        <v>0</v>
      </c>
      <c r="W28" s="5">
        <v>0</v>
      </c>
      <c r="X28" s="5">
        <v>0</v>
      </c>
      <c r="Y28" s="10">
        <v>0</v>
      </c>
      <c r="Z28" s="10">
        <v>0</v>
      </c>
      <c r="AA28" s="5">
        <v>1117.5</v>
      </c>
      <c r="AB28" s="5">
        <v>30635</v>
      </c>
      <c r="AC28" s="5">
        <v>0</v>
      </c>
      <c r="AD28" s="5">
        <v>0</v>
      </c>
      <c r="AE28" s="12">
        <v>0</v>
      </c>
      <c r="AF28" s="34">
        <v>0</v>
      </c>
      <c r="AG28" s="33">
        <v>34764.5</v>
      </c>
    </row>
    <row r="29" spans="1:33" x14ac:dyDescent="0.25">
      <c r="A29" s="8" t="s">
        <v>64</v>
      </c>
      <c r="B29" s="8" t="s">
        <v>1369</v>
      </c>
      <c r="C29" s="9" t="s">
        <v>372</v>
      </c>
      <c r="D29" t="s">
        <v>1597</v>
      </c>
      <c r="E29" t="str">
        <f>+VLOOKUP(A29,[1]Summary!$A$3:$O$317,15,0)</f>
        <v>New Bus Stand Barwala Hisar- Chandigarh Road Barwala Hisar 125121 Haryana</v>
      </c>
      <c r="F29" t="s">
        <v>807</v>
      </c>
      <c r="G29">
        <v>8689031689</v>
      </c>
      <c r="H29" s="16">
        <v>45646</v>
      </c>
      <c r="I29" t="s">
        <v>1089</v>
      </c>
      <c r="J29" t="s">
        <v>1070</v>
      </c>
      <c r="K29" s="28" t="s">
        <v>1070</v>
      </c>
      <c r="L29" s="28">
        <v>0</v>
      </c>
      <c r="M29" t="s">
        <v>1997</v>
      </c>
      <c r="N29">
        <v>15000</v>
      </c>
      <c r="O29" t="s">
        <v>1070</v>
      </c>
      <c r="P29">
        <v>0</v>
      </c>
      <c r="Q29" s="5">
        <v>330</v>
      </c>
      <c r="R29" s="5">
        <v>0</v>
      </c>
      <c r="S29" s="5">
        <v>0</v>
      </c>
      <c r="T29" s="5">
        <v>2</v>
      </c>
      <c r="U29" s="5">
        <v>2</v>
      </c>
      <c r="V29" s="5">
        <v>142</v>
      </c>
      <c r="W29" s="5">
        <v>0</v>
      </c>
      <c r="X29" s="5">
        <v>0</v>
      </c>
      <c r="Y29" s="10">
        <v>0</v>
      </c>
      <c r="Z29" s="10">
        <v>0</v>
      </c>
      <c r="AA29" s="5">
        <v>984.5</v>
      </c>
      <c r="AB29" s="5">
        <v>2311</v>
      </c>
      <c r="AC29" s="5">
        <v>0</v>
      </c>
      <c r="AD29" s="5">
        <v>0</v>
      </c>
      <c r="AE29" s="12">
        <v>0</v>
      </c>
      <c r="AF29" s="34">
        <v>0</v>
      </c>
      <c r="AG29" s="33">
        <v>18771.5</v>
      </c>
    </row>
    <row r="30" spans="1:33" x14ac:dyDescent="0.25">
      <c r="A30" s="8" t="s">
        <v>65</v>
      </c>
      <c r="B30" s="8" t="s">
        <v>35</v>
      </c>
      <c r="C30" s="9" t="s">
        <v>374</v>
      </c>
      <c r="D30" t="s">
        <v>692</v>
      </c>
      <c r="E30" t="str">
        <f>+VLOOKUP(A30,[1]Summary!$A$3:$O$317,15,0)</f>
        <v>DULTAHI, PO SIDHAULI, SAHJANWA GORAKHPUR, UTTAR PRADESH 273209</v>
      </c>
      <c r="F30" t="s">
        <v>808</v>
      </c>
      <c r="G30">
        <v>9415460025</v>
      </c>
      <c r="H30" s="16">
        <v>45646</v>
      </c>
      <c r="I30" t="s">
        <v>1092</v>
      </c>
      <c r="J30" t="s">
        <v>1070</v>
      </c>
      <c r="K30" s="28" t="s">
        <v>1070</v>
      </c>
      <c r="L30" s="28">
        <v>0</v>
      </c>
      <c r="M30" s="28" t="s">
        <v>1070</v>
      </c>
      <c r="N30" s="28">
        <v>0</v>
      </c>
      <c r="O30" t="s">
        <v>1070</v>
      </c>
      <c r="P30">
        <v>0</v>
      </c>
      <c r="Q30" s="5">
        <v>3</v>
      </c>
      <c r="R30" s="5">
        <v>0</v>
      </c>
      <c r="S30" s="5">
        <v>0</v>
      </c>
      <c r="T30" s="5">
        <v>7</v>
      </c>
      <c r="U30" s="5">
        <v>1</v>
      </c>
      <c r="V30" s="5">
        <v>0</v>
      </c>
      <c r="W30" s="5">
        <v>0</v>
      </c>
      <c r="X30" s="5">
        <v>3</v>
      </c>
      <c r="Y30" s="10">
        <v>1</v>
      </c>
      <c r="Z30" s="10">
        <v>0</v>
      </c>
      <c r="AA30" s="5">
        <v>17143.650000000001</v>
      </c>
      <c r="AB30" s="5">
        <v>913</v>
      </c>
      <c r="AC30" s="5">
        <v>3075.15</v>
      </c>
      <c r="AD30" s="5">
        <v>0</v>
      </c>
      <c r="AE30" s="12">
        <v>0</v>
      </c>
      <c r="AF30" s="34">
        <v>-3</v>
      </c>
      <c r="AG30" s="33">
        <v>21146.800000000003</v>
      </c>
    </row>
    <row r="31" spans="1:33" x14ac:dyDescent="0.25">
      <c r="A31" s="8" t="s">
        <v>66</v>
      </c>
      <c r="B31" s="8" t="s">
        <v>1365</v>
      </c>
      <c r="C31" s="9" t="s">
        <v>375</v>
      </c>
      <c r="D31" t="s">
        <v>1598</v>
      </c>
      <c r="E31" t="str">
        <f>+VLOOKUP(A31,[1]Summary!$A$3:$O$317,15,0)</f>
        <v>H. NO- 99, BESIDE OF TYPE 2-115, PREM NAGAR, PO-PATHAKHEDA DIST- BETUL (MADHYA PRADESH)-460449</v>
      </c>
      <c r="F31" t="s">
        <v>809</v>
      </c>
      <c r="G31">
        <v>9993191009</v>
      </c>
      <c r="H31" s="16">
        <v>45646</v>
      </c>
      <c r="I31" t="s">
        <v>1093</v>
      </c>
      <c r="J31" t="s">
        <v>1070</v>
      </c>
      <c r="K31" s="28" t="s">
        <v>1070</v>
      </c>
      <c r="L31" s="28">
        <v>0</v>
      </c>
      <c r="M31" s="28" t="s">
        <v>1070</v>
      </c>
      <c r="N31" s="28">
        <v>0</v>
      </c>
      <c r="O31" t="s">
        <v>1998</v>
      </c>
      <c r="P31">
        <v>24000</v>
      </c>
      <c r="Q31" s="5">
        <v>1</v>
      </c>
      <c r="R31" s="5">
        <v>0</v>
      </c>
      <c r="S31" s="5">
        <v>0</v>
      </c>
      <c r="T31" s="5">
        <v>19</v>
      </c>
      <c r="U31" s="5">
        <v>2</v>
      </c>
      <c r="V31" s="5">
        <v>1</v>
      </c>
      <c r="W31" s="5">
        <v>0</v>
      </c>
      <c r="X31" s="5">
        <v>0</v>
      </c>
      <c r="Y31" s="10">
        <v>11</v>
      </c>
      <c r="Z31" s="10">
        <v>0</v>
      </c>
      <c r="AA31" s="5">
        <v>3302.15</v>
      </c>
      <c r="AB31" s="5">
        <v>5318</v>
      </c>
      <c r="AC31" s="5">
        <v>0</v>
      </c>
      <c r="AD31" s="5">
        <v>0</v>
      </c>
      <c r="AE31" s="12">
        <v>0</v>
      </c>
      <c r="AF31" s="34">
        <v>0</v>
      </c>
      <c r="AG31" s="33">
        <v>32654.15</v>
      </c>
    </row>
    <row r="32" spans="1:33" x14ac:dyDescent="0.25">
      <c r="A32" s="8" t="s">
        <v>67</v>
      </c>
      <c r="B32" s="8" t="s">
        <v>1365</v>
      </c>
      <c r="C32" s="9" t="s">
        <v>376</v>
      </c>
      <c r="D32" t="s">
        <v>1599</v>
      </c>
      <c r="E32" t="str">
        <f>+VLOOKUP(A32,[1]Summary!$A$3:$O$317,15,0)</f>
        <v>Hall FO-10, First Floor, Satellite Plaza, Ayodhya Nagar, Bhopal, MP - 462041</v>
      </c>
      <c r="F32" t="s">
        <v>810</v>
      </c>
      <c r="G32">
        <v>7987954759</v>
      </c>
      <c r="H32" s="16">
        <v>45646</v>
      </c>
      <c r="I32" t="s">
        <v>1094</v>
      </c>
      <c r="J32" t="s">
        <v>1095</v>
      </c>
      <c r="K32" s="28" t="s">
        <v>1070</v>
      </c>
      <c r="L32" s="28">
        <v>0</v>
      </c>
      <c r="M32" s="28" t="s">
        <v>1070</v>
      </c>
      <c r="N32" s="28">
        <v>0</v>
      </c>
      <c r="O32" t="s">
        <v>1070</v>
      </c>
      <c r="P32">
        <v>0</v>
      </c>
      <c r="Q32" s="5">
        <v>118</v>
      </c>
      <c r="R32" s="5">
        <v>0</v>
      </c>
      <c r="S32" s="5">
        <v>0</v>
      </c>
      <c r="T32" s="5">
        <v>3</v>
      </c>
      <c r="U32" s="5">
        <v>3</v>
      </c>
      <c r="V32" s="5">
        <v>235</v>
      </c>
      <c r="W32" s="5">
        <v>0</v>
      </c>
      <c r="X32" s="5">
        <v>84</v>
      </c>
      <c r="Y32" s="10">
        <v>4</v>
      </c>
      <c r="Z32" s="10">
        <v>0</v>
      </c>
      <c r="AA32" s="5">
        <v>390.15000000000003</v>
      </c>
      <c r="AB32" s="5">
        <v>13976</v>
      </c>
      <c r="AC32" s="5">
        <v>566.75</v>
      </c>
      <c r="AD32" s="5">
        <v>2994</v>
      </c>
      <c r="AE32" s="12">
        <v>0</v>
      </c>
      <c r="AF32" s="34">
        <v>-82</v>
      </c>
      <c r="AG32" s="33">
        <v>18373.900000000001</v>
      </c>
    </row>
    <row r="33" spans="1:33" x14ac:dyDescent="0.25">
      <c r="A33" s="8" t="s">
        <v>68</v>
      </c>
      <c r="B33" s="8" t="s">
        <v>35</v>
      </c>
      <c r="C33" s="9" t="s">
        <v>377</v>
      </c>
      <c r="D33" t="s">
        <v>1600</v>
      </c>
      <c r="E33" t="str">
        <f>+VLOOKUP(A33,[1]Summary!$A$3:$O$317,15,0)</f>
        <v>SHOP NO 01, WARD NO 05, UNTGIR RD, TOMAR MARKET, KHERAGARH, AGRA, UTTAR PRADESH-283121</v>
      </c>
      <c r="F33" t="s">
        <v>811</v>
      </c>
      <c r="G33">
        <v>8881199910</v>
      </c>
      <c r="H33" s="16">
        <v>45646</v>
      </c>
      <c r="I33" t="s">
        <v>1096</v>
      </c>
      <c r="J33" t="s">
        <v>1097</v>
      </c>
      <c r="K33" s="28" t="s">
        <v>1070</v>
      </c>
      <c r="L33" s="28">
        <v>0</v>
      </c>
      <c r="M33" t="s">
        <v>1999</v>
      </c>
      <c r="N33">
        <v>15000</v>
      </c>
      <c r="O33" t="s">
        <v>1070</v>
      </c>
      <c r="P33">
        <v>0</v>
      </c>
      <c r="Q33" s="5">
        <v>6</v>
      </c>
      <c r="R33" s="5">
        <v>0</v>
      </c>
      <c r="S33" s="5">
        <v>0</v>
      </c>
      <c r="T33" s="5">
        <v>118</v>
      </c>
      <c r="U33" s="5">
        <v>0</v>
      </c>
      <c r="V33" s="5">
        <v>2</v>
      </c>
      <c r="W33" s="5">
        <v>0</v>
      </c>
      <c r="X33" s="5">
        <v>858</v>
      </c>
      <c r="Y33" s="10">
        <v>1</v>
      </c>
      <c r="Z33" s="10">
        <v>0</v>
      </c>
      <c r="AA33" s="5">
        <v>1927.25</v>
      </c>
      <c r="AB33" s="5">
        <v>4084</v>
      </c>
      <c r="AC33" s="5">
        <v>0</v>
      </c>
      <c r="AD33" s="5">
        <v>0</v>
      </c>
      <c r="AE33" s="12">
        <v>0</v>
      </c>
      <c r="AF33" s="34">
        <v>-841</v>
      </c>
      <c r="AG33" s="33">
        <v>21996.25</v>
      </c>
    </row>
    <row r="34" spans="1:33" x14ac:dyDescent="0.25">
      <c r="A34" s="8" t="s">
        <v>69</v>
      </c>
      <c r="B34" s="8" t="s">
        <v>1365</v>
      </c>
      <c r="C34" s="9" t="s">
        <v>378</v>
      </c>
      <c r="D34" t="s">
        <v>1601</v>
      </c>
      <c r="E34" t="str">
        <f>+VLOOKUP(A34,[1]Summary!$A$3:$O$317,15,0)</f>
        <v>S/O Trilok Chnadra Nayak, 388 Gram Amgaon Bada, Tah Kareli, Narsinghpur, Madhya Pradesh – 487225</v>
      </c>
      <c r="F34" t="s">
        <v>812</v>
      </c>
      <c r="G34">
        <v>9425168612</v>
      </c>
      <c r="H34" s="16">
        <v>45646</v>
      </c>
      <c r="I34" t="s">
        <v>1098</v>
      </c>
      <c r="J34" t="s">
        <v>1099</v>
      </c>
      <c r="K34" s="28" t="s">
        <v>1070</v>
      </c>
      <c r="L34" s="28">
        <v>0</v>
      </c>
      <c r="M34" s="28" t="s">
        <v>1070</v>
      </c>
      <c r="N34" s="28">
        <v>0</v>
      </c>
      <c r="O34" t="s">
        <v>1070</v>
      </c>
      <c r="P34">
        <v>0</v>
      </c>
      <c r="Q34" s="5">
        <v>10</v>
      </c>
      <c r="R34" s="5">
        <v>0</v>
      </c>
      <c r="S34" s="5">
        <v>0</v>
      </c>
      <c r="T34" s="5">
        <v>14</v>
      </c>
      <c r="U34" s="5">
        <v>0</v>
      </c>
      <c r="V34" s="5">
        <v>0</v>
      </c>
      <c r="W34" s="5">
        <v>0</v>
      </c>
      <c r="X34" s="5">
        <v>0</v>
      </c>
      <c r="Y34" s="10">
        <v>7</v>
      </c>
      <c r="Z34" s="10">
        <v>0</v>
      </c>
      <c r="AA34" s="5">
        <v>32.6</v>
      </c>
      <c r="AB34" s="5">
        <v>513</v>
      </c>
      <c r="AC34" s="5">
        <v>370.25</v>
      </c>
      <c r="AD34" s="5">
        <v>0</v>
      </c>
      <c r="AE34" s="12">
        <v>0</v>
      </c>
      <c r="AF34" s="34">
        <v>0</v>
      </c>
      <c r="AG34" s="33">
        <v>946.85</v>
      </c>
    </row>
    <row r="35" spans="1:33" x14ac:dyDescent="0.25">
      <c r="A35" s="8" t="s">
        <v>70</v>
      </c>
      <c r="B35" s="8" t="s">
        <v>1367</v>
      </c>
      <c r="C35" s="9" t="s">
        <v>379</v>
      </c>
      <c r="D35" t="s">
        <v>1602</v>
      </c>
      <c r="E35" t="str">
        <f>+VLOOKUP(A35,[1]Summary!$A$3:$O$317,15,0)</f>
        <v>TANTIGERIA (THE HOME). PO. VIDYASAGAR UNIVERSITY. DIST. WEST MIDNAPORE. PIN. 721102 . MIDNAPORE TOWN, WEST BENGAL</v>
      </c>
      <c r="F35" t="s">
        <v>813</v>
      </c>
      <c r="G35">
        <v>7001962201</v>
      </c>
      <c r="H35" s="16">
        <v>45646</v>
      </c>
      <c r="I35" t="s">
        <v>1100</v>
      </c>
      <c r="J35" t="s">
        <v>1101</v>
      </c>
      <c r="K35" s="28" t="s">
        <v>1070</v>
      </c>
      <c r="L35" s="28">
        <v>0</v>
      </c>
      <c r="M35" s="28" t="s">
        <v>1070</v>
      </c>
      <c r="N35" s="28">
        <v>0</v>
      </c>
      <c r="O35" t="s">
        <v>1070</v>
      </c>
      <c r="P35">
        <v>0</v>
      </c>
      <c r="Q35" s="5">
        <v>1</v>
      </c>
      <c r="R35" s="5">
        <v>0</v>
      </c>
      <c r="S35" s="5">
        <v>0</v>
      </c>
      <c r="T35" s="5">
        <v>2</v>
      </c>
      <c r="U35" s="5">
        <v>8</v>
      </c>
      <c r="V35" s="5">
        <v>3</v>
      </c>
      <c r="W35" s="5">
        <v>0</v>
      </c>
      <c r="X35" s="5">
        <v>81</v>
      </c>
      <c r="Y35" s="10">
        <v>2</v>
      </c>
      <c r="Z35" s="10">
        <v>0</v>
      </c>
      <c r="AA35" s="5">
        <v>524.65</v>
      </c>
      <c r="AB35" s="5">
        <v>886</v>
      </c>
      <c r="AC35" s="5">
        <v>593.25</v>
      </c>
      <c r="AD35" s="5">
        <v>0</v>
      </c>
      <c r="AE35" s="12">
        <v>0</v>
      </c>
      <c r="AF35" s="34">
        <v>-79</v>
      </c>
      <c r="AG35" s="33">
        <v>2100.9</v>
      </c>
    </row>
    <row r="36" spans="1:33" x14ac:dyDescent="0.25">
      <c r="A36" s="8" t="s">
        <v>71</v>
      </c>
      <c r="B36" s="8" t="s">
        <v>1365</v>
      </c>
      <c r="C36" s="9" t="s">
        <v>380</v>
      </c>
      <c r="D36" t="s">
        <v>1603</v>
      </c>
      <c r="E36" t="str">
        <f>+VLOOKUP(A36,[1]Summary!$A$3:$O$317,15,0)</f>
        <v>Vakrangee Authorised Master Franchisee, Main Road, Khamarpani, Chhindwara - 480111</v>
      </c>
      <c r="F36" t="s">
        <v>814</v>
      </c>
      <c r="G36">
        <v>7828917236</v>
      </c>
      <c r="H36" s="16">
        <v>45646</v>
      </c>
      <c r="I36" t="s">
        <v>1102</v>
      </c>
      <c r="J36" t="s">
        <v>1103</v>
      </c>
      <c r="K36" s="28" t="s">
        <v>1070</v>
      </c>
      <c r="L36" s="28">
        <v>0</v>
      </c>
      <c r="M36" s="28" t="s">
        <v>1070</v>
      </c>
      <c r="N36" s="28">
        <v>0</v>
      </c>
      <c r="O36" t="s">
        <v>1070</v>
      </c>
      <c r="P36">
        <v>0</v>
      </c>
      <c r="Q36" s="5">
        <v>0</v>
      </c>
      <c r="R36" s="5">
        <v>0</v>
      </c>
      <c r="S36" s="5">
        <v>0</v>
      </c>
      <c r="T36" s="5">
        <v>12</v>
      </c>
      <c r="U36" s="5">
        <v>200</v>
      </c>
      <c r="V36" s="5">
        <v>0</v>
      </c>
      <c r="W36" s="5">
        <v>0</v>
      </c>
      <c r="X36" s="5">
        <v>0</v>
      </c>
      <c r="Y36" s="10">
        <v>0</v>
      </c>
      <c r="Z36" s="10">
        <v>0</v>
      </c>
      <c r="AA36" s="5">
        <v>1137.75</v>
      </c>
      <c r="AB36" s="5">
        <v>1875</v>
      </c>
      <c r="AC36" s="5">
        <v>3065.4</v>
      </c>
      <c r="AD36" s="5">
        <v>0</v>
      </c>
      <c r="AE36" s="12">
        <v>0</v>
      </c>
      <c r="AF36" s="34">
        <v>0</v>
      </c>
      <c r="AG36" s="33">
        <v>6290.15</v>
      </c>
    </row>
    <row r="37" spans="1:33" x14ac:dyDescent="0.25">
      <c r="A37" s="8" t="s">
        <v>72</v>
      </c>
      <c r="B37" s="8" t="s">
        <v>1366</v>
      </c>
      <c r="C37" s="9" t="s">
        <v>381</v>
      </c>
      <c r="D37" t="s">
        <v>1604</v>
      </c>
      <c r="E37" t="str">
        <f>+VLOOKUP(A37,[1]Summary!$A$3:$O$317,15,0)</f>
        <v>3, Vakrangee Kendra, Aroma Complex, Near BOB ATM, Radhanpur Highway, At Bhildi, Tal - Deesa, Dist - Banaskantha, Gujarat - 385530</v>
      </c>
      <c r="F37" t="s">
        <v>815</v>
      </c>
      <c r="G37">
        <v>9824750252</v>
      </c>
      <c r="H37" s="16">
        <v>45646</v>
      </c>
      <c r="I37" t="s">
        <v>1104</v>
      </c>
      <c r="J37" t="s">
        <v>1070</v>
      </c>
      <c r="K37" s="28" t="s">
        <v>1070</v>
      </c>
      <c r="L37" s="28">
        <v>0</v>
      </c>
      <c r="M37" s="28" t="s">
        <v>1070</v>
      </c>
      <c r="N37" s="28">
        <v>0</v>
      </c>
      <c r="O37" t="s">
        <v>1070</v>
      </c>
      <c r="P37">
        <v>0</v>
      </c>
      <c r="Q37" s="5">
        <v>0</v>
      </c>
      <c r="R37" s="5">
        <v>0</v>
      </c>
      <c r="S37" s="5">
        <v>32</v>
      </c>
      <c r="T37" s="5">
        <v>2</v>
      </c>
      <c r="U37" s="5">
        <v>0</v>
      </c>
      <c r="V37" s="5">
        <v>66</v>
      </c>
      <c r="W37" s="5">
        <v>0</v>
      </c>
      <c r="X37" s="5">
        <v>18</v>
      </c>
      <c r="Y37" s="10">
        <v>3</v>
      </c>
      <c r="Z37" s="10">
        <v>0</v>
      </c>
      <c r="AA37" s="5">
        <v>0</v>
      </c>
      <c r="AB37" s="5">
        <v>25918</v>
      </c>
      <c r="AC37" s="5">
        <v>5.9</v>
      </c>
      <c r="AD37" s="5">
        <v>0</v>
      </c>
      <c r="AE37" s="12">
        <v>0</v>
      </c>
      <c r="AF37" s="34">
        <v>-18</v>
      </c>
      <c r="AG37" s="33">
        <v>26044.9</v>
      </c>
    </row>
    <row r="38" spans="1:33" x14ac:dyDescent="0.25">
      <c r="A38" s="8" t="s">
        <v>73</v>
      </c>
      <c r="B38" s="8" t="s">
        <v>1370</v>
      </c>
      <c r="C38" s="9" t="s">
        <v>382</v>
      </c>
      <c r="D38" t="s">
        <v>1605</v>
      </c>
      <c r="E38" t="str">
        <f>+VLOOKUP(A38,[1]Summary!$A$3:$O$317,15,0)</f>
        <v>AT+PO- Bari Ballia , Dis-Begusarai 851211, Bihar</v>
      </c>
      <c r="F38" t="s">
        <v>816</v>
      </c>
      <c r="G38">
        <v>9955068211</v>
      </c>
      <c r="H38" s="16">
        <v>45646</v>
      </c>
      <c r="I38" t="s">
        <v>1105</v>
      </c>
      <c r="J38" t="s">
        <v>1070</v>
      </c>
      <c r="K38" s="28" t="s">
        <v>1070</v>
      </c>
      <c r="L38" s="28">
        <v>0</v>
      </c>
      <c r="M38" s="28" t="s">
        <v>1070</v>
      </c>
      <c r="N38" s="28">
        <v>0</v>
      </c>
      <c r="O38" t="s">
        <v>1070</v>
      </c>
      <c r="P38">
        <v>0</v>
      </c>
      <c r="Q38" s="5">
        <v>974</v>
      </c>
      <c r="R38" s="5">
        <v>0</v>
      </c>
      <c r="S38" s="5">
        <v>0</v>
      </c>
      <c r="T38" s="5">
        <v>0</v>
      </c>
      <c r="U38" s="5">
        <v>48</v>
      </c>
      <c r="V38" s="5">
        <v>0</v>
      </c>
      <c r="W38" s="5">
        <v>0</v>
      </c>
      <c r="X38" s="5">
        <v>0</v>
      </c>
      <c r="Y38" s="10">
        <v>0</v>
      </c>
      <c r="Z38" s="10">
        <v>0</v>
      </c>
      <c r="AA38" s="5">
        <v>108.2</v>
      </c>
      <c r="AB38" s="5">
        <v>0</v>
      </c>
      <c r="AC38" s="5">
        <v>0</v>
      </c>
      <c r="AD38" s="5">
        <v>408</v>
      </c>
      <c r="AE38" s="12">
        <v>0</v>
      </c>
      <c r="AF38" s="34">
        <v>0</v>
      </c>
      <c r="AG38" s="33">
        <v>1538.2</v>
      </c>
    </row>
    <row r="39" spans="1:33" x14ac:dyDescent="0.25">
      <c r="A39" s="8" t="s">
        <v>74</v>
      </c>
      <c r="B39" s="8" t="s">
        <v>1371</v>
      </c>
      <c r="C39" s="9" t="s">
        <v>383</v>
      </c>
      <c r="D39" t="s">
        <v>1606</v>
      </c>
      <c r="E39" t="str">
        <f>+VLOOKUP(A39,[1]Summary!$A$3:$O$317,15,0)</f>
        <v>Rajabahar Gohain Gaon, Po: Rajabahar, Pin:785631 , Dist:Jorhat(Assam)</v>
      </c>
      <c r="F39" t="s">
        <v>817</v>
      </c>
      <c r="G39">
        <v>7002513806</v>
      </c>
      <c r="H39" s="16">
        <v>45646</v>
      </c>
      <c r="I39" t="s">
        <v>1106</v>
      </c>
      <c r="J39" t="s">
        <v>1107</v>
      </c>
      <c r="K39" s="28" t="s">
        <v>1070</v>
      </c>
      <c r="L39" s="28">
        <v>0</v>
      </c>
      <c r="M39" s="28" t="s">
        <v>1070</v>
      </c>
      <c r="N39" s="28">
        <v>0</v>
      </c>
      <c r="O39" t="s">
        <v>1070</v>
      </c>
      <c r="P39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10">
        <v>0</v>
      </c>
      <c r="Z39" s="10">
        <v>0</v>
      </c>
      <c r="AA39" s="5">
        <v>0</v>
      </c>
      <c r="AB39" s="5">
        <v>488</v>
      </c>
      <c r="AC39" s="5">
        <v>0</v>
      </c>
      <c r="AD39" s="5">
        <v>0</v>
      </c>
      <c r="AE39" s="12">
        <v>0</v>
      </c>
      <c r="AF39" s="34">
        <v>0</v>
      </c>
      <c r="AG39" s="33">
        <v>488</v>
      </c>
    </row>
    <row r="40" spans="1:33" x14ac:dyDescent="0.25">
      <c r="A40" s="8" t="s">
        <v>74</v>
      </c>
      <c r="B40" s="8" t="s">
        <v>1371</v>
      </c>
      <c r="C40" s="9" t="s">
        <v>384</v>
      </c>
      <c r="D40" t="s">
        <v>1606</v>
      </c>
      <c r="E40" t="str">
        <f>+VLOOKUP(A40,[1]Summary!$A$3:$O$317,15,0)</f>
        <v>Rajabahar Gohain Gaon, Po: Rajabahar, Pin:785631 , Dist:Jorhat(Assam)</v>
      </c>
      <c r="F40" t="s">
        <v>817</v>
      </c>
      <c r="G40">
        <v>7002513806</v>
      </c>
      <c r="H40" s="16">
        <v>45646</v>
      </c>
      <c r="I40" t="s">
        <v>1106</v>
      </c>
      <c r="J40" t="s">
        <v>1107</v>
      </c>
      <c r="K40" s="28" t="s">
        <v>1070</v>
      </c>
      <c r="L40" s="28">
        <v>0</v>
      </c>
      <c r="M40" s="28" t="s">
        <v>1070</v>
      </c>
      <c r="N40" s="28">
        <v>0</v>
      </c>
      <c r="O40" t="s">
        <v>1070</v>
      </c>
      <c r="P40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10">
        <v>0</v>
      </c>
      <c r="Z40" s="10">
        <v>0</v>
      </c>
      <c r="AA40" s="5">
        <v>0</v>
      </c>
      <c r="AB40" s="5">
        <v>0</v>
      </c>
      <c r="AC40" s="5">
        <v>0</v>
      </c>
      <c r="AD40" s="5">
        <v>0</v>
      </c>
      <c r="AE40" s="12">
        <v>0</v>
      </c>
      <c r="AF40" s="34">
        <v>0</v>
      </c>
      <c r="AG40" s="33">
        <v>0</v>
      </c>
    </row>
    <row r="41" spans="1:33" x14ac:dyDescent="0.25">
      <c r="A41" s="8" t="s">
        <v>74</v>
      </c>
      <c r="B41" s="8" t="s">
        <v>1371</v>
      </c>
      <c r="C41" s="9" t="s">
        <v>1822</v>
      </c>
      <c r="D41" t="s">
        <v>1606</v>
      </c>
      <c r="E41" t="str">
        <f>+VLOOKUP(A41,[1]Summary!$A$3:$O$317,15,0)</f>
        <v>Rajabahar Gohain Gaon, Po: Rajabahar, Pin:785631 , Dist:Jorhat(Assam)</v>
      </c>
      <c r="F41" t="s">
        <v>817</v>
      </c>
      <c r="G41">
        <v>7002513806</v>
      </c>
      <c r="H41" s="16">
        <v>45646</v>
      </c>
      <c r="I41" t="s">
        <v>1106</v>
      </c>
      <c r="J41" t="s">
        <v>1107</v>
      </c>
      <c r="K41" s="28" t="s">
        <v>1070</v>
      </c>
      <c r="L41" s="28">
        <v>0</v>
      </c>
      <c r="M41" s="28" t="s">
        <v>1070</v>
      </c>
      <c r="N41" s="28">
        <v>0</v>
      </c>
      <c r="O41" t="s">
        <v>1070</v>
      </c>
      <c r="P41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10">
        <v>0</v>
      </c>
      <c r="Z41" s="10">
        <v>0</v>
      </c>
      <c r="AA41" s="5">
        <v>0</v>
      </c>
      <c r="AB41" s="5">
        <v>0</v>
      </c>
      <c r="AC41" s="5">
        <v>0</v>
      </c>
      <c r="AD41" s="5">
        <v>0</v>
      </c>
      <c r="AE41" s="12">
        <v>0</v>
      </c>
      <c r="AF41" s="34">
        <v>0</v>
      </c>
      <c r="AG41" s="33">
        <v>0</v>
      </c>
    </row>
    <row r="42" spans="1:33" x14ac:dyDescent="0.25">
      <c r="A42" s="8" t="s">
        <v>75</v>
      </c>
      <c r="B42" s="8" t="s">
        <v>1367</v>
      </c>
      <c r="C42" s="9" t="s">
        <v>385</v>
      </c>
      <c r="D42" t="s">
        <v>1607</v>
      </c>
      <c r="E42" t="str">
        <f>+VLOOKUP(A42,[1]Summary!$A$3:$O$317,15,0)</f>
        <v>Ashapur, Chanchal, Malada 732150</v>
      </c>
      <c r="F42" t="s">
        <v>818</v>
      </c>
      <c r="G42">
        <v>9609576071</v>
      </c>
      <c r="H42" s="16">
        <v>45646</v>
      </c>
      <c r="I42" t="s">
        <v>1108</v>
      </c>
      <c r="J42" t="s">
        <v>1109</v>
      </c>
      <c r="K42" s="28" t="s">
        <v>1070</v>
      </c>
      <c r="L42" s="28">
        <v>0</v>
      </c>
      <c r="M42" s="28" t="s">
        <v>1070</v>
      </c>
      <c r="N42" s="28">
        <v>0</v>
      </c>
      <c r="O42" t="s">
        <v>2000</v>
      </c>
      <c r="P42">
        <v>6000</v>
      </c>
      <c r="Q42" s="5">
        <v>279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10">
        <v>0</v>
      </c>
      <c r="Z42" s="10">
        <v>0</v>
      </c>
      <c r="AA42" s="5">
        <v>2092</v>
      </c>
      <c r="AB42" s="5">
        <v>8047</v>
      </c>
      <c r="AC42" s="5">
        <v>486.05</v>
      </c>
      <c r="AD42" s="5">
        <v>0</v>
      </c>
      <c r="AE42" s="12">
        <v>0</v>
      </c>
      <c r="AF42" s="34">
        <v>0</v>
      </c>
      <c r="AG42" s="33">
        <v>16904.05</v>
      </c>
    </row>
    <row r="43" spans="1:33" x14ac:dyDescent="0.25">
      <c r="A43" s="8" t="s">
        <v>76</v>
      </c>
      <c r="B43" s="8" t="s">
        <v>1372</v>
      </c>
      <c r="C43" s="9" t="s">
        <v>386</v>
      </c>
      <c r="D43" t="s">
        <v>1608</v>
      </c>
      <c r="E43" t="str">
        <f>+VLOOKUP(A43,[1]Summary!$A$3:$O$317,15,0)</f>
        <v>H NO 429 SHOP NO 6/7, DOURADO BLISS SHOPPING COMPLEX, ZUARINAGAR, SANCOALE, South Goa, Goa, 403726</v>
      </c>
      <c r="F43" t="s">
        <v>819</v>
      </c>
      <c r="G43">
        <v>9604583611</v>
      </c>
      <c r="H43" s="16">
        <v>45646</v>
      </c>
      <c r="I43" t="s">
        <v>1110</v>
      </c>
      <c r="J43" t="s">
        <v>1111</v>
      </c>
      <c r="K43" s="28" t="s">
        <v>2001</v>
      </c>
      <c r="L43" s="28">
        <v>20000</v>
      </c>
      <c r="M43" s="28" t="s">
        <v>1070</v>
      </c>
      <c r="N43" s="28">
        <v>0</v>
      </c>
      <c r="O43" t="s">
        <v>1070</v>
      </c>
      <c r="P43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10">
        <v>0</v>
      </c>
      <c r="Z43" s="10">
        <v>0</v>
      </c>
      <c r="AA43" s="5">
        <v>0</v>
      </c>
      <c r="AB43" s="5">
        <v>1753</v>
      </c>
      <c r="AC43" s="5">
        <v>0</v>
      </c>
      <c r="AD43" s="5">
        <v>0</v>
      </c>
      <c r="AE43" s="12">
        <v>0</v>
      </c>
      <c r="AF43" s="34">
        <v>-7993</v>
      </c>
      <c r="AG43" s="33">
        <v>21753</v>
      </c>
    </row>
    <row r="44" spans="1:33" x14ac:dyDescent="0.25">
      <c r="A44" s="8" t="s">
        <v>76</v>
      </c>
      <c r="B44" s="8" t="s">
        <v>1372</v>
      </c>
      <c r="C44" s="9" t="s">
        <v>387</v>
      </c>
      <c r="D44" t="s">
        <v>1608</v>
      </c>
      <c r="E44" t="str">
        <f>+VLOOKUP(A44,[1]Summary!$A$3:$O$317,15,0)</f>
        <v>H NO 429 SHOP NO 6/7, DOURADO BLISS SHOPPING COMPLEX, ZUARINAGAR, SANCOALE, South Goa, Goa, 403726</v>
      </c>
      <c r="F44" t="s">
        <v>819</v>
      </c>
      <c r="G44">
        <v>9604583611</v>
      </c>
      <c r="H44" s="16">
        <v>45646</v>
      </c>
      <c r="I44" t="s">
        <v>1110</v>
      </c>
      <c r="J44" t="s">
        <v>1111</v>
      </c>
      <c r="K44" s="28" t="s">
        <v>1070</v>
      </c>
      <c r="L44" s="28">
        <v>0</v>
      </c>
      <c r="M44" s="28" t="s">
        <v>1070</v>
      </c>
      <c r="N44" s="28">
        <v>0</v>
      </c>
      <c r="O44" t="s">
        <v>2002</v>
      </c>
      <c r="P44">
        <v>3000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0</v>
      </c>
      <c r="X44" s="5">
        <v>0</v>
      </c>
      <c r="Y44" s="10">
        <v>3</v>
      </c>
      <c r="Z44" s="10">
        <v>0</v>
      </c>
      <c r="AA44" s="5">
        <v>0</v>
      </c>
      <c r="AB44" s="5">
        <v>6001</v>
      </c>
      <c r="AC44" s="5">
        <v>0</v>
      </c>
      <c r="AD44" s="5">
        <v>0</v>
      </c>
      <c r="AE44" s="12">
        <v>0</v>
      </c>
      <c r="AF44" s="34">
        <v>0</v>
      </c>
      <c r="AG44" s="33">
        <v>9005</v>
      </c>
    </row>
    <row r="45" spans="1:33" x14ac:dyDescent="0.25">
      <c r="A45" s="8" t="s">
        <v>77</v>
      </c>
      <c r="B45" s="8" t="s">
        <v>1370</v>
      </c>
      <c r="C45" s="9" t="s">
        <v>388</v>
      </c>
      <c r="D45" t="s">
        <v>1609</v>
      </c>
      <c r="E45" t="str">
        <f>+VLOOKUP(A45,[1]Summary!$A$3:$O$317,15,0)</f>
        <v>Vakrangee Master Franchisee, Next to Chineese Dental Hospital, Near K.T College Ambika Nagar, Motihari - 845401</v>
      </c>
      <c r="F45" t="s">
        <v>820</v>
      </c>
      <c r="G45">
        <v>9430688843</v>
      </c>
      <c r="H45" s="16">
        <v>45646</v>
      </c>
      <c r="I45" t="s">
        <v>1112</v>
      </c>
      <c r="J45" t="s">
        <v>1113</v>
      </c>
      <c r="K45" s="28" t="s">
        <v>1070</v>
      </c>
      <c r="L45" s="28">
        <v>0</v>
      </c>
      <c r="M45" s="28" t="s">
        <v>1070</v>
      </c>
      <c r="N45" s="28">
        <v>0</v>
      </c>
      <c r="O45" t="s">
        <v>2003</v>
      </c>
      <c r="P45">
        <v>3000</v>
      </c>
      <c r="Q45" s="5">
        <v>323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10">
        <v>1</v>
      </c>
      <c r="Z45" s="10">
        <v>0</v>
      </c>
      <c r="AA45" s="5">
        <v>57.1</v>
      </c>
      <c r="AB45" s="5">
        <v>0</v>
      </c>
      <c r="AC45" s="5">
        <v>2349.6</v>
      </c>
      <c r="AD45" s="5">
        <v>0</v>
      </c>
      <c r="AE45" s="12">
        <v>0</v>
      </c>
      <c r="AF45" s="34">
        <v>0</v>
      </c>
      <c r="AG45" s="33">
        <v>5730.7</v>
      </c>
    </row>
    <row r="46" spans="1:33" x14ac:dyDescent="0.25">
      <c r="A46" s="8" t="s">
        <v>78</v>
      </c>
      <c r="B46" s="8" t="s">
        <v>1369</v>
      </c>
      <c r="C46" s="9" t="s">
        <v>389</v>
      </c>
      <c r="D46" t="s">
        <v>1610</v>
      </c>
      <c r="E46" t="str">
        <f>+VLOOKUP(A46,[1]Summary!$A$3:$O$317,15,0)</f>
        <v>Vakrangee Authorised Master Franchisee, Parshuram Market, Piou Maniyari Kundli, Sonipat, Haryana - 131028</v>
      </c>
      <c r="F46" t="s">
        <v>821</v>
      </c>
      <c r="G46">
        <v>9050808491</v>
      </c>
      <c r="H46" s="16">
        <v>45646</v>
      </c>
      <c r="I46" t="s">
        <v>1114</v>
      </c>
      <c r="J46" t="s">
        <v>1115</v>
      </c>
      <c r="K46" s="28" t="s">
        <v>1070</v>
      </c>
      <c r="L46" s="28">
        <v>0</v>
      </c>
      <c r="M46" s="28" t="s">
        <v>1070</v>
      </c>
      <c r="N46" s="28">
        <v>0</v>
      </c>
      <c r="O46" t="s">
        <v>2004</v>
      </c>
      <c r="P46">
        <v>12000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  <c r="X46" s="5">
        <v>0</v>
      </c>
      <c r="Y46" s="10">
        <v>2</v>
      </c>
      <c r="Z46" s="10">
        <v>0</v>
      </c>
      <c r="AA46" s="5">
        <v>370.15000000000003</v>
      </c>
      <c r="AB46" s="5">
        <v>7233</v>
      </c>
      <c r="AC46" s="5">
        <v>0</v>
      </c>
      <c r="AD46" s="5">
        <v>0</v>
      </c>
      <c r="AE46" s="12">
        <v>0</v>
      </c>
      <c r="AF46" s="34">
        <v>0</v>
      </c>
      <c r="AG46" s="33">
        <v>19606.150000000001</v>
      </c>
    </row>
    <row r="47" spans="1:33" x14ac:dyDescent="0.25">
      <c r="A47" s="8" t="s">
        <v>79</v>
      </c>
      <c r="B47" s="8" t="s">
        <v>1370</v>
      </c>
      <c r="C47" s="9" t="s">
        <v>390</v>
      </c>
      <c r="D47" t="s">
        <v>1611</v>
      </c>
      <c r="E47" t="str">
        <f>+VLOOKUP(A47,[1]Summary!$A$3:$O$317,15,0)</f>
        <v>Ashiyana Veen Complex Association, Chanakya Vihar Colony, Zero Mile Dist, Bhagalpur - 813210</v>
      </c>
      <c r="F47" t="s">
        <v>822</v>
      </c>
      <c r="G47">
        <v>8407040254</v>
      </c>
      <c r="H47" s="16">
        <v>45646</v>
      </c>
      <c r="I47" t="s">
        <v>1116</v>
      </c>
      <c r="J47" t="s">
        <v>1117</v>
      </c>
      <c r="K47" s="28" t="s">
        <v>1070</v>
      </c>
      <c r="L47" s="28">
        <v>0</v>
      </c>
      <c r="M47" s="28" t="s">
        <v>1070</v>
      </c>
      <c r="N47" s="28">
        <v>0</v>
      </c>
      <c r="O47" t="s">
        <v>1070</v>
      </c>
      <c r="P47">
        <v>0</v>
      </c>
      <c r="Q47" s="5">
        <v>0</v>
      </c>
      <c r="R47" s="5">
        <v>0</v>
      </c>
      <c r="S47" s="5">
        <v>0</v>
      </c>
      <c r="T47" s="5">
        <v>2</v>
      </c>
      <c r="U47" s="5">
        <v>0</v>
      </c>
      <c r="V47" s="5">
        <v>0</v>
      </c>
      <c r="W47" s="5">
        <v>0</v>
      </c>
      <c r="X47" s="5">
        <v>58</v>
      </c>
      <c r="Y47" s="10">
        <v>0</v>
      </c>
      <c r="Z47" s="10">
        <v>0</v>
      </c>
      <c r="AA47" s="5">
        <v>759.7</v>
      </c>
      <c r="AB47" s="5">
        <v>411</v>
      </c>
      <c r="AC47" s="5">
        <v>2485.75</v>
      </c>
      <c r="AD47" s="5">
        <v>0</v>
      </c>
      <c r="AE47" s="12">
        <v>0</v>
      </c>
      <c r="AF47" s="34">
        <v>0</v>
      </c>
      <c r="AG47" s="33">
        <v>3716.45</v>
      </c>
    </row>
    <row r="48" spans="1:33" x14ac:dyDescent="0.25">
      <c r="A48" s="8" t="s">
        <v>80</v>
      </c>
      <c r="B48" s="8" t="s">
        <v>35</v>
      </c>
      <c r="C48" s="9" t="s">
        <v>391</v>
      </c>
      <c r="D48" t="s">
        <v>1612</v>
      </c>
      <c r="E48" t="str">
        <f>+VLOOKUP(A48,[1]Summary!$A$3:$O$317,15,0)</f>
        <v>Vakrangee Authorised Master Franchisee, Khushrajpur, Puranai Naugarh, Siddharthnagar, UP - 272207</v>
      </c>
      <c r="F48" t="s">
        <v>823</v>
      </c>
      <c r="G48">
        <v>7234801015</v>
      </c>
      <c r="H48" s="16">
        <v>45646</v>
      </c>
      <c r="I48" t="s">
        <v>1118</v>
      </c>
      <c r="J48" t="s">
        <v>1070</v>
      </c>
      <c r="K48" s="28" t="s">
        <v>1070</v>
      </c>
      <c r="L48" s="28">
        <v>0</v>
      </c>
      <c r="M48" s="28" t="s">
        <v>1070</v>
      </c>
      <c r="N48" s="28">
        <v>0</v>
      </c>
      <c r="O48" t="s">
        <v>1070</v>
      </c>
      <c r="P48">
        <v>0</v>
      </c>
      <c r="Q48" s="5">
        <v>0</v>
      </c>
      <c r="R48" s="5">
        <v>0</v>
      </c>
      <c r="S48" s="5">
        <v>0</v>
      </c>
      <c r="T48" s="5">
        <v>3</v>
      </c>
      <c r="U48" s="5">
        <v>0</v>
      </c>
      <c r="V48" s="5">
        <v>0</v>
      </c>
      <c r="W48" s="5">
        <v>0</v>
      </c>
      <c r="X48" s="5">
        <v>0</v>
      </c>
      <c r="Y48" s="10">
        <v>0</v>
      </c>
      <c r="Z48" s="10">
        <v>0</v>
      </c>
      <c r="AA48" s="5">
        <v>3644.7000000000003</v>
      </c>
      <c r="AB48" s="5">
        <v>3904</v>
      </c>
      <c r="AC48" s="5">
        <v>0</v>
      </c>
      <c r="AD48" s="5">
        <v>0</v>
      </c>
      <c r="AE48" s="12">
        <v>0</v>
      </c>
      <c r="AF48" s="34">
        <v>0</v>
      </c>
      <c r="AG48" s="33">
        <v>7551.7000000000007</v>
      </c>
    </row>
    <row r="49" spans="1:33" x14ac:dyDescent="0.25">
      <c r="A49" s="8" t="s">
        <v>81</v>
      </c>
      <c r="B49" s="8" t="s">
        <v>392</v>
      </c>
      <c r="C49" s="9" t="s">
        <v>392</v>
      </c>
      <c r="D49" t="s">
        <v>1613</v>
      </c>
      <c r="E49" t="str">
        <f>+VLOOKUP(A49,[1]Summary!$A$3:$O$317,15,0)</f>
        <v>Plot No 209, Shahimajra, Near Sawraj Mahindra Tractors, Gate No. 2 Ind. Area Phase 5 Mohali Sec 58, Punjab - 160055</v>
      </c>
      <c r="F49" t="s">
        <v>824</v>
      </c>
      <c r="G49">
        <v>9814115995</v>
      </c>
      <c r="H49" s="16">
        <v>45646</v>
      </c>
      <c r="I49" t="s">
        <v>1119</v>
      </c>
      <c r="J49" t="s">
        <v>1120</v>
      </c>
      <c r="K49" s="28" t="s">
        <v>1070</v>
      </c>
      <c r="L49" s="28">
        <v>0</v>
      </c>
      <c r="M49" s="28" t="s">
        <v>1070</v>
      </c>
      <c r="N49" s="28">
        <v>0</v>
      </c>
      <c r="O49" t="s">
        <v>1070</v>
      </c>
      <c r="P49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10">
        <v>0</v>
      </c>
      <c r="Z49" s="10">
        <v>0</v>
      </c>
      <c r="AA49" s="5">
        <v>0</v>
      </c>
      <c r="AB49" s="5">
        <v>0</v>
      </c>
      <c r="AC49" s="5">
        <v>7.8500000000000005</v>
      </c>
      <c r="AD49" s="5">
        <v>0</v>
      </c>
      <c r="AE49" s="12">
        <v>0</v>
      </c>
      <c r="AF49" s="34">
        <v>-78</v>
      </c>
      <c r="AG49" s="33">
        <v>7.8500000000000005</v>
      </c>
    </row>
    <row r="50" spans="1:33" x14ac:dyDescent="0.25">
      <c r="A50" s="8" t="s">
        <v>81</v>
      </c>
      <c r="B50" s="8" t="s">
        <v>1369</v>
      </c>
      <c r="C50" s="9" t="s">
        <v>393</v>
      </c>
      <c r="D50" t="s">
        <v>1613</v>
      </c>
      <c r="E50" t="str">
        <f>+VLOOKUP(A50,[1]Summary!$A$3:$O$317,15,0)</f>
        <v>Plot No 209, Shahimajra, Near Sawraj Mahindra Tractors, Gate No. 2 Ind. Area Phase 5 Mohali Sec 58, Punjab - 160055</v>
      </c>
      <c r="F50" t="s">
        <v>824</v>
      </c>
      <c r="G50">
        <v>9814115995</v>
      </c>
      <c r="H50" s="16">
        <v>45646</v>
      </c>
      <c r="I50" t="s">
        <v>1119</v>
      </c>
      <c r="J50" t="s">
        <v>1120</v>
      </c>
      <c r="K50" s="28" t="s">
        <v>1070</v>
      </c>
      <c r="L50" s="28">
        <v>0</v>
      </c>
      <c r="M50" s="28" t="s">
        <v>1070</v>
      </c>
      <c r="N50" s="28">
        <v>0</v>
      </c>
      <c r="O50" t="s">
        <v>1070</v>
      </c>
      <c r="P50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10">
        <v>0</v>
      </c>
      <c r="Z50" s="10">
        <v>0</v>
      </c>
      <c r="AA50" s="5">
        <v>0</v>
      </c>
      <c r="AB50" s="5">
        <v>0</v>
      </c>
      <c r="AC50" s="5">
        <v>0</v>
      </c>
      <c r="AD50" s="5">
        <v>0</v>
      </c>
      <c r="AE50" s="12">
        <v>0</v>
      </c>
      <c r="AF50" s="34">
        <v>0</v>
      </c>
      <c r="AG50" s="33">
        <v>0</v>
      </c>
    </row>
    <row r="51" spans="1:33" x14ac:dyDescent="0.25">
      <c r="A51" s="8" t="s">
        <v>81</v>
      </c>
      <c r="B51" s="8" t="s">
        <v>1364</v>
      </c>
      <c r="C51" s="9" t="s">
        <v>394</v>
      </c>
      <c r="D51" t="s">
        <v>1613</v>
      </c>
      <c r="E51" t="str">
        <f>+VLOOKUP(A51,[1]Summary!$A$3:$O$317,15,0)</f>
        <v>Plot No 209, Shahimajra, Near Sawraj Mahindra Tractors, Gate No. 2 Ind. Area Phase 5 Mohali Sec 58, Punjab - 160055</v>
      </c>
      <c r="F51" t="s">
        <v>824</v>
      </c>
      <c r="G51">
        <v>9814115995</v>
      </c>
      <c r="H51" s="16">
        <v>45646</v>
      </c>
      <c r="I51" t="s">
        <v>1119</v>
      </c>
      <c r="J51" t="s">
        <v>1120</v>
      </c>
      <c r="K51" s="28" t="s">
        <v>1070</v>
      </c>
      <c r="L51" s="28">
        <v>0</v>
      </c>
      <c r="M51" s="28" t="s">
        <v>1070</v>
      </c>
      <c r="N51" s="28">
        <v>0</v>
      </c>
      <c r="O51" t="s">
        <v>1070</v>
      </c>
      <c r="P51">
        <v>0</v>
      </c>
      <c r="Q51" s="5">
        <v>9</v>
      </c>
      <c r="R51" s="5">
        <v>0</v>
      </c>
      <c r="S51" s="5">
        <v>0</v>
      </c>
      <c r="T51" s="5">
        <v>0</v>
      </c>
      <c r="U51" s="5">
        <v>25</v>
      </c>
      <c r="V51" s="5">
        <v>433</v>
      </c>
      <c r="W51" s="5">
        <v>0</v>
      </c>
      <c r="X51" s="5">
        <v>80</v>
      </c>
      <c r="Y51" s="10">
        <v>3</v>
      </c>
      <c r="Z51" s="10">
        <v>0</v>
      </c>
      <c r="AA51" s="5">
        <v>192.15</v>
      </c>
      <c r="AB51" s="5">
        <v>12517</v>
      </c>
      <c r="AC51" s="5">
        <v>77.400000000000006</v>
      </c>
      <c r="AD51" s="5">
        <v>0</v>
      </c>
      <c r="AE51" s="12">
        <v>0</v>
      </c>
      <c r="AF51" s="34">
        <v>0</v>
      </c>
      <c r="AG51" s="33">
        <v>13336.55</v>
      </c>
    </row>
    <row r="52" spans="1:33" x14ac:dyDescent="0.25">
      <c r="A52" s="8" t="s">
        <v>1752</v>
      </c>
      <c r="B52" s="8" t="s">
        <v>1373</v>
      </c>
      <c r="C52" s="9" t="s">
        <v>1823</v>
      </c>
      <c r="D52" t="s">
        <v>1960</v>
      </c>
      <c r="E52" t="s">
        <v>1070</v>
      </c>
      <c r="F52" t="e">
        <v>#N/A</v>
      </c>
      <c r="G52" t="e">
        <v>#N/A</v>
      </c>
      <c r="H52" s="16">
        <v>45646</v>
      </c>
      <c r="I52" t="e">
        <v>#N/A</v>
      </c>
      <c r="J52" t="e">
        <v>#N/A</v>
      </c>
      <c r="K52" s="28" t="s">
        <v>1070</v>
      </c>
      <c r="L52" s="28">
        <v>0</v>
      </c>
      <c r="M52" s="28" t="s">
        <v>1070</v>
      </c>
      <c r="N52" s="28">
        <v>0</v>
      </c>
      <c r="O52" t="s">
        <v>1070</v>
      </c>
      <c r="P52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10">
        <v>0</v>
      </c>
      <c r="Z52" s="10">
        <v>0</v>
      </c>
      <c r="AA52" s="5">
        <v>0</v>
      </c>
      <c r="AB52" s="5">
        <v>0</v>
      </c>
      <c r="AC52" s="5">
        <v>0</v>
      </c>
      <c r="AD52" s="5">
        <v>0</v>
      </c>
      <c r="AE52" s="12">
        <v>0</v>
      </c>
      <c r="AF52" s="34">
        <v>0</v>
      </c>
      <c r="AG52" s="33">
        <v>0</v>
      </c>
    </row>
    <row r="53" spans="1:33" x14ac:dyDescent="0.25">
      <c r="A53" s="8" t="s">
        <v>82</v>
      </c>
      <c r="B53" s="8" t="s">
        <v>1365</v>
      </c>
      <c r="C53" s="9" t="s">
        <v>395</v>
      </c>
      <c r="D53" t="s">
        <v>1614</v>
      </c>
      <c r="E53" t="str">
        <f>+VLOOKUP(A53,[1]Summary!$A$3:$O$317,15,0)</f>
        <v xml:space="preserve"> 5th line, near Jama Masjid, Itarsi, Sarafa Bazar, Narmadapuram, MADHYA PRADESH - 461111</v>
      </c>
      <c r="F53" t="s">
        <v>825</v>
      </c>
      <c r="G53">
        <v>9893331770</v>
      </c>
      <c r="H53" s="16">
        <v>45646</v>
      </c>
      <c r="I53" t="s">
        <v>1121</v>
      </c>
      <c r="J53" t="s">
        <v>1122</v>
      </c>
      <c r="K53" s="28" t="s">
        <v>1070</v>
      </c>
      <c r="L53" s="28">
        <v>0</v>
      </c>
      <c r="M53" s="28" t="s">
        <v>1070</v>
      </c>
      <c r="N53" s="28">
        <v>0</v>
      </c>
      <c r="O53" t="s">
        <v>2005</v>
      </c>
      <c r="P53">
        <v>9000</v>
      </c>
      <c r="Q53" s="5">
        <v>0</v>
      </c>
      <c r="R53" s="5">
        <v>0</v>
      </c>
      <c r="S53" s="5">
        <v>0</v>
      </c>
      <c r="T53" s="5">
        <v>1</v>
      </c>
      <c r="U53" s="5">
        <v>1</v>
      </c>
      <c r="V53" s="5">
        <v>0</v>
      </c>
      <c r="W53" s="5">
        <v>0</v>
      </c>
      <c r="X53" s="5">
        <v>0</v>
      </c>
      <c r="Y53" s="10">
        <v>6</v>
      </c>
      <c r="Z53" s="10">
        <v>0</v>
      </c>
      <c r="AA53" s="5">
        <v>186.85000000000002</v>
      </c>
      <c r="AB53" s="5">
        <v>1158</v>
      </c>
      <c r="AC53" s="5">
        <v>1488.45</v>
      </c>
      <c r="AD53" s="5">
        <v>0</v>
      </c>
      <c r="AE53" s="12">
        <v>0</v>
      </c>
      <c r="AF53" s="34">
        <v>0</v>
      </c>
      <c r="AG53" s="33">
        <v>11841.300000000001</v>
      </c>
    </row>
    <row r="54" spans="1:33" x14ac:dyDescent="0.25">
      <c r="A54" s="8" t="s">
        <v>83</v>
      </c>
      <c r="B54" s="8" t="s">
        <v>1368</v>
      </c>
      <c r="C54" s="9" t="s">
        <v>396</v>
      </c>
      <c r="D54" t="s">
        <v>1615</v>
      </c>
      <c r="E54" t="str">
        <f>+VLOOKUP(A54,[1]Summary!$A$3:$O$317,15,0)</f>
        <v>At/PO - Plot No - 21/2967, Near New Goru Bazar, RTO Chowk, Balangir - 767001</v>
      </c>
      <c r="F54" t="s">
        <v>826</v>
      </c>
      <c r="G54">
        <v>8763651768</v>
      </c>
      <c r="H54" s="16">
        <v>45646</v>
      </c>
      <c r="I54" t="s">
        <v>1123</v>
      </c>
      <c r="J54" t="s">
        <v>1124</v>
      </c>
      <c r="K54" s="28" t="s">
        <v>1070</v>
      </c>
      <c r="L54" s="28">
        <v>0</v>
      </c>
      <c r="M54" s="28" t="s">
        <v>1070</v>
      </c>
      <c r="N54" s="28">
        <v>0</v>
      </c>
      <c r="O54" t="s">
        <v>2006</v>
      </c>
      <c r="P54">
        <v>3000</v>
      </c>
      <c r="Q54" s="5">
        <v>0</v>
      </c>
      <c r="R54" s="5">
        <v>0</v>
      </c>
      <c r="S54" s="5">
        <v>0</v>
      </c>
      <c r="T54" s="5">
        <v>3</v>
      </c>
      <c r="U54" s="5">
        <v>0</v>
      </c>
      <c r="V54" s="5">
        <v>0</v>
      </c>
      <c r="W54" s="5">
        <v>0</v>
      </c>
      <c r="X54" s="5">
        <v>0</v>
      </c>
      <c r="Y54" s="10">
        <v>0</v>
      </c>
      <c r="Z54" s="10">
        <v>0</v>
      </c>
      <c r="AA54" s="5">
        <v>76.100000000000009</v>
      </c>
      <c r="AB54" s="5">
        <v>646</v>
      </c>
      <c r="AC54" s="5">
        <v>361.05</v>
      </c>
      <c r="AD54" s="5">
        <v>0</v>
      </c>
      <c r="AE54" s="12">
        <v>0</v>
      </c>
      <c r="AF54" s="34">
        <v>0</v>
      </c>
      <c r="AG54" s="33">
        <v>4086.15</v>
      </c>
    </row>
    <row r="55" spans="1:33" x14ac:dyDescent="0.25">
      <c r="A55" s="8" t="s">
        <v>84</v>
      </c>
      <c r="B55" s="8" t="s">
        <v>35</v>
      </c>
      <c r="C55" s="9" t="s">
        <v>1436</v>
      </c>
      <c r="D55" t="s">
        <v>1616</v>
      </c>
      <c r="E55" t="str">
        <f>+VLOOKUP(A55,[1]Summary!$A$3:$O$317,15,0)</f>
        <v>Rajiv Nagar, Opposite Union Bank, Farinda Road, Maharajganj - 273303</v>
      </c>
      <c r="F55" t="s">
        <v>827</v>
      </c>
      <c r="G55">
        <v>7607669571</v>
      </c>
      <c r="H55" s="16">
        <v>45646</v>
      </c>
      <c r="I55" t="s">
        <v>1125</v>
      </c>
      <c r="J55" t="s">
        <v>1126</v>
      </c>
      <c r="K55" s="28" t="s">
        <v>1070</v>
      </c>
      <c r="L55" s="28">
        <v>0</v>
      </c>
      <c r="M55" s="28" t="s">
        <v>1070</v>
      </c>
      <c r="N55" s="28">
        <v>0</v>
      </c>
      <c r="O55" t="s">
        <v>1070</v>
      </c>
      <c r="P55">
        <v>0</v>
      </c>
      <c r="Q55" s="5">
        <v>0</v>
      </c>
      <c r="R55" s="5">
        <v>0</v>
      </c>
      <c r="S55" s="5">
        <v>0</v>
      </c>
      <c r="T55" s="5">
        <v>18</v>
      </c>
      <c r="U55" s="5">
        <v>0</v>
      </c>
      <c r="V55" s="5">
        <v>0</v>
      </c>
      <c r="W55" s="5">
        <v>0</v>
      </c>
      <c r="X55" s="5">
        <v>0</v>
      </c>
      <c r="Y55" s="10">
        <v>0</v>
      </c>
      <c r="Z55" s="10">
        <v>0</v>
      </c>
      <c r="AA55" s="5">
        <v>4829.1500000000005</v>
      </c>
      <c r="AB55" s="5">
        <v>0</v>
      </c>
      <c r="AC55" s="5">
        <v>0</v>
      </c>
      <c r="AD55" s="5">
        <v>0</v>
      </c>
      <c r="AE55" s="12">
        <v>0</v>
      </c>
      <c r="AF55" s="34">
        <v>0</v>
      </c>
      <c r="AG55" s="33">
        <v>4847.1500000000005</v>
      </c>
    </row>
    <row r="56" spans="1:33" x14ac:dyDescent="0.25">
      <c r="A56" s="8" t="s">
        <v>85</v>
      </c>
      <c r="B56" s="8" t="s">
        <v>35</v>
      </c>
      <c r="C56" s="9" t="s">
        <v>397</v>
      </c>
      <c r="D56" t="s">
        <v>1617</v>
      </c>
      <c r="E56" t="str">
        <f>+VLOOKUP(A56,[1]Summary!$A$3:$O$317,15,0)</f>
        <v>Lala Chhapara Road, Laxmiganj, Lala Chhapra, Kushinagar, Uttar Pradesh-274306</v>
      </c>
      <c r="F56" t="s">
        <v>828</v>
      </c>
      <c r="G56">
        <v>9450681537</v>
      </c>
      <c r="H56" s="16">
        <v>45646</v>
      </c>
      <c r="I56" t="s">
        <v>1127</v>
      </c>
      <c r="J56" t="s">
        <v>1070</v>
      </c>
      <c r="K56" s="28" t="s">
        <v>1070</v>
      </c>
      <c r="L56" s="28">
        <v>0</v>
      </c>
      <c r="M56" s="28" t="s">
        <v>1070</v>
      </c>
      <c r="N56" s="28">
        <v>0</v>
      </c>
      <c r="O56" t="s">
        <v>1070</v>
      </c>
      <c r="P56">
        <v>0</v>
      </c>
      <c r="Q56" s="5">
        <v>0</v>
      </c>
      <c r="R56" s="5">
        <v>0</v>
      </c>
      <c r="S56" s="5">
        <v>0</v>
      </c>
      <c r="T56" s="5">
        <v>8</v>
      </c>
      <c r="U56" s="5">
        <v>1</v>
      </c>
      <c r="V56" s="5">
        <v>0</v>
      </c>
      <c r="W56" s="5">
        <v>0</v>
      </c>
      <c r="X56" s="5">
        <v>0</v>
      </c>
      <c r="Y56" s="10">
        <v>6</v>
      </c>
      <c r="Z56" s="10">
        <v>0</v>
      </c>
      <c r="AA56" s="5">
        <v>1475.6000000000001</v>
      </c>
      <c r="AB56" s="5">
        <v>6181</v>
      </c>
      <c r="AC56" s="5">
        <v>6483.9000000000005</v>
      </c>
      <c r="AD56" s="5">
        <v>0</v>
      </c>
      <c r="AE56" s="12">
        <v>0</v>
      </c>
      <c r="AF56" s="34">
        <v>0</v>
      </c>
      <c r="AG56" s="33">
        <v>14155.5</v>
      </c>
    </row>
    <row r="57" spans="1:33" x14ac:dyDescent="0.25">
      <c r="A57" s="8" t="s">
        <v>86</v>
      </c>
      <c r="B57" s="8" t="s">
        <v>1365</v>
      </c>
      <c r="C57" s="9" t="s">
        <v>399</v>
      </c>
      <c r="D57" t="s">
        <v>1618</v>
      </c>
      <c r="E57" t="str">
        <f>+VLOOKUP(A57,[1]Summary!$A$3:$O$317,15,0)</f>
        <v>Offce Salk nidhi limited Gwalior bay pass shivpuri MP 473551</v>
      </c>
      <c r="F57" t="s">
        <v>829</v>
      </c>
      <c r="G57" t="s">
        <v>1731</v>
      </c>
      <c r="H57" s="16">
        <v>45646</v>
      </c>
      <c r="I57" t="s">
        <v>1128</v>
      </c>
      <c r="J57" t="s">
        <v>1129</v>
      </c>
      <c r="K57" s="28" t="s">
        <v>1070</v>
      </c>
      <c r="L57" s="28">
        <v>0</v>
      </c>
      <c r="M57" s="28" t="s">
        <v>1070</v>
      </c>
      <c r="N57" s="28">
        <v>0</v>
      </c>
      <c r="O57" t="s">
        <v>1070</v>
      </c>
      <c r="P57">
        <v>0</v>
      </c>
      <c r="Q57" s="5">
        <v>25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10">
        <v>0</v>
      </c>
      <c r="Z57" s="10">
        <v>0</v>
      </c>
      <c r="AA57" s="5">
        <v>146.85</v>
      </c>
      <c r="AB57" s="5">
        <v>0</v>
      </c>
      <c r="AC57" s="5">
        <v>885.65000000000009</v>
      </c>
      <c r="AD57" s="5">
        <v>0</v>
      </c>
      <c r="AE57" s="12">
        <v>0</v>
      </c>
      <c r="AF57" s="34">
        <v>0</v>
      </c>
      <c r="AG57" s="33">
        <v>1057.5</v>
      </c>
    </row>
    <row r="58" spans="1:33" x14ac:dyDescent="0.25">
      <c r="A58" s="8" t="s">
        <v>87</v>
      </c>
      <c r="B58" s="8" t="s">
        <v>1365</v>
      </c>
      <c r="C58" s="9" t="s">
        <v>400</v>
      </c>
      <c r="D58" t="s">
        <v>1619</v>
      </c>
      <c r="E58" t="str">
        <f>+VLOOKUP(A58,[1]Summary!$A$3:$O$317,15,0)</f>
        <v xml:space="preserve">Kushwah computer near new bus stand ashoknagar Madhy Pradesh 
</v>
      </c>
      <c r="F58" t="s">
        <v>830</v>
      </c>
      <c r="G58">
        <v>9754828964</v>
      </c>
      <c r="H58" s="16">
        <v>45646</v>
      </c>
      <c r="I58" t="s">
        <v>1130</v>
      </c>
      <c r="J58" t="s">
        <v>1131</v>
      </c>
      <c r="K58" s="28" t="s">
        <v>1070</v>
      </c>
      <c r="L58" s="28">
        <v>0</v>
      </c>
      <c r="M58" s="28" t="s">
        <v>1070</v>
      </c>
      <c r="N58" s="28">
        <v>0</v>
      </c>
      <c r="O58" t="s">
        <v>2007</v>
      </c>
      <c r="P58">
        <v>12000</v>
      </c>
      <c r="Q58" s="5">
        <v>0</v>
      </c>
      <c r="R58" s="5">
        <v>0</v>
      </c>
      <c r="S58" s="5">
        <v>0</v>
      </c>
      <c r="T58" s="5">
        <v>20</v>
      </c>
      <c r="U58" s="5">
        <v>0</v>
      </c>
      <c r="V58" s="5">
        <v>0</v>
      </c>
      <c r="W58" s="5">
        <v>0</v>
      </c>
      <c r="X58" s="5">
        <v>697</v>
      </c>
      <c r="Y58" s="10">
        <v>9</v>
      </c>
      <c r="Z58" s="10">
        <v>0</v>
      </c>
      <c r="AA58" s="5">
        <v>2314.6</v>
      </c>
      <c r="AB58" s="5">
        <v>46</v>
      </c>
      <c r="AC58" s="5">
        <v>818.80000000000007</v>
      </c>
      <c r="AD58" s="5">
        <v>0</v>
      </c>
      <c r="AE58" s="12">
        <v>0</v>
      </c>
      <c r="AF58" s="34">
        <v>-683</v>
      </c>
      <c r="AG58" s="33">
        <v>15905.4</v>
      </c>
    </row>
    <row r="59" spans="1:33" x14ac:dyDescent="0.25">
      <c r="A59" s="8" t="s">
        <v>88</v>
      </c>
      <c r="B59" s="8" t="s">
        <v>1373</v>
      </c>
      <c r="C59" s="9" t="s">
        <v>401</v>
      </c>
      <c r="D59" t="s">
        <v>1620</v>
      </c>
      <c r="E59" t="str">
        <f>+VLOOKUP(A59,[1]Summary!$A$3:$O$317,15,0)</f>
        <v>9-477, Bollaram Village, KBR Colony, Sangareddy District, Aie Bollaram, Medak, Telangana-502325</v>
      </c>
      <c r="F59" t="s">
        <v>831</v>
      </c>
      <c r="G59">
        <v>8179597100</v>
      </c>
      <c r="H59" s="16">
        <v>45646</v>
      </c>
      <c r="I59" t="s">
        <v>1132</v>
      </c>
      <c r="J59" t="s">
        <v>1070</v>
      </c>
      <c r="K59" s="28" t="s">
        <v>1070</v>
      </c>
      <c r="L59" s="28">
        <v>0</v>
      </c>
      <c r="M59" s="28" t="s">
        <v>1070</v>
      </c>
      <c r="N59" s="28">
        <v>0</v>
      </c>
      <c r="O59" t="s">
        <v>1070</v>
      </c>
      <c r="P59">
        <v>0</v>
      </c>
      <c r="Q59" s="5">
        <v>0</v>
      </c>
      <c r="R59" s="5">
        <v>0</v>
      </c>
      <c r="S59" s="5">
        <v>0</v>
      </c>
      <c r="T59" s="5">
        <v>1</v>
      </c>
      <c r="U59" s="5">
        <v>0</v>
      </c>
      <c r="V59" s="5">
        <v>0</v>
      </c>
      <c r="W59" s="5">
        <v>0</v>
      </c>
      <c r="X59" s="5">
        <v>0</v>
      </c>
      <c r="Y59" s="10">
        <v>0</v>
      </c>
      <c r="Z59" s="10">
        <v>0</v>
      </c>
      <c r="AA59" s="5">
        <v>0</v>
      </c>
      <c r="AB59" s="5">
        <v>3072</v>
      </c>
      <c r="AC59" s="5">
        <v>2.5</v>
      </c>
      <c r="AD59" s="5">
        <v>1392</v>
      </c>
      <c r="AE59" s="12">
        <v>0</v>
      </c>
      <c r="AF59" s="34">
        <v>0</v>
      </c>
      <c r="AG59" s="33">
        <v>4467.5</v>
      </c>
    </row>
    <row r="60" spans="1:33" x14ac:dyDescent="0.25">
      <c r="A60" s="8" t="s">
        <v>89</v>
      </c>
      <c r="B60" s="8" t="s">
        <v>1366</v>
      </c>
      <c r="C60" s="9" t="s">
        <v>402</v>
      </c>
      <c r="D60" t="s">
        <v>1621</v>
      </c>
      <c r="E60" t="str">
        <f>+VLOOKUP(A60,[1]Summary!$A$3:$O$317,15,0)</f>
        <v xml:space="preserve">Office No.-3, First floor, Shanvi Shopping centre, At- Borsad, TA-Borsad, Dist- Anand Gujarat 388540
</v>
      </c>
      <c r="F60" t="s">
        <v>832</v>
      </c>
      <c r="G60">
        <v>9428490853</v>
      </c>
      <c r="H60" s="16">
        <v>45646</v>
      </c>
      <c r="I60" t="s">
        <v>1133</v>
      </c>
      <c r="J60" t="s">
        <v>1070</v>
      </c>
      <c r="K60" s="28" t="s">
        <v>1070</v>
      </c>
      <c r="L60" s="28">
        <v>0</v>
      </c>
      <c r="M60" s="28" t="s">
        <v>1070</v>
      </c>
      <c r="N60" s="28">
        <v>0</v>
      </c>
      <c r="O60" t="s">
        <v>1070</v>
      </c>
      <c r="P60">
        <v>0</v>
      </c>
      <c r="Q60" s="5">
        <v>21</v>
      </c>
      <c r="R60" s="5">
        <v>0</v>
      </c>
      <c r="S60" s="5">
        <v>0</v>
      </c>
      <c r="T60" s="5">
        <v>4</v>
      </c>
      <c r="U60" s="5">
        <v>0</v>
      </c>
      <c r="V60" s="5">
        <v>0</v>
      </c>
      <c r="W60" s="5">
        <v>0</v>
      </c>
      <c r="X60" s="5">
        <v>6</v>
      </c>
      <c r="Y60" s="10">
        <v>0</v>
      </c>
      <c r="Z60" s="10">
        <v>0</v>
      </c>
      <c r="AA60" s="5">
        <v>0</v>
      </c>
      <c r="AB60" s="5">
        <v>2357</v>
      </c>
      <c r="AC60" s="5">
        <v>925</v>
      </c>
      <c r="AD60" s="5">
        <v>0</v>
      </c>
      <c r="AE60" s="12">
        <v>0</v>
      </c>
      <c r="AF60" s="34">
        <v>-6</v>
      </c>
      <c r="AG60" s="33">
        <v>3313</v>
      </c>
    </row>
    <row r="61" spans="1:33" x14ac:dyDescent="0.25">
      <c r="A61" s="8" t="s">
        <v>90</v>
      </c>
      <c r="B61" s="8" t="s">
        <v>35</v>
      </c>
      <c r="C61" s="9" t="s">
        <v>403</v>
      </c>
      <c r="D61" t="s">
        <v>1622</v>
      </c>
      <c r="E61" t="str">
        <f>+VLOOKUP(A61,[1]Summary!$A$3:$O$317,15,0)</f>
        <v>Bye pass Bah Road, Fatehabad,Fatehabad, Agra, Uttar Pradesh 283111</v>
      </c>
      <c r="F61" t="s">
        <v>833</v>
      </c>
      <c r="G61">
        <v>8650916885</v>
      </c>
      <c r="H61" s="16">
        <v>45646</v>
      </c>
      <c r="I61" t="s">
        <v>1134</v>
      </c>
      <c r="J61" t="s">
        <v>1070</v>
      </c>
      <c r="K61" s="28" t="s">
        <v>1070</v>
      </c>
      <c r="L61" s="28">
        <v>0</v>
      </c>
      <c r="M61" s="28" t="s">
        <v>1070</v>
      </c>
      <c r="N61" s="28">
        <v>0</v>
      </c>
      <c r="O61" t="s">
        <v>2008</v>
      </c>
      <c r="P61">
        <v>9000</v>
      </c>
      <c r="Q61" s="5">
        <v>51</v>
      </c>
      <c r="R61" s="5">
        <v>0</v>
      </c>
      <c r="S61" s="5">
        <v>40</v>
      </c>
      <c r="T61" s="5">
        <v>2</v>
      </c>
      <c r="U61" s="5">
        <v>3</v>
      </c>
      <c r="V61" s="5">
        <v>0</v>
      </c>
      <c r="W61" s="5">
        <v>0</v>
      </c>
      <c r="X61" s="5">
        <v>32</v>
      </c>
      <c r="Y61" s="10">
        <v>0</v>
      </c>
      <c r="Z61" s="10">
        <v>0</v>
      </c>
      <c r="AA61" s="5">
        <v>673.75</v>
      </c>
      <c r="AB61" s="5">
        <v>0</v>
      </c>
      <c r="AC61" s="5">
        <v>0</v>
      </c>
      <c r="AD61" s="5">
        <v>0</v>
      </c>
      <c r="AE61" s="12">
        <v>0</v>
      </c>
      <c r="AF61" s="34">
        <v>-31</v>
      </c>
      <c r="AG61" s="33">
        <v>9801.75</v>
      </c>
    </row>
    <row r="62" spans="1:33" x14ac:dyDescent="0.25">
      <c r="A62" s="8" t="s">
        <v>1753</v>
      </c>
      <c r="B62" s="8" t="s">
        <v>1373</v>
      </c>
      <c r="C62" s="9" t="s">
        <v>1824</v>
      </c>
      <c r="D62" t="s">
        <v>1478</v>
      </c>
      <c r="E62" t="s">
        <v>1070</v>
      </c>
      <c r="F62" t="e">
        <v>#N/A</v>
      </c>
      <c r="G62" t="e">
        <v>#N/A</v>
      </c>
      <c r="H62" s="16">
        <v>45646</v>
      </c>
      <c r="I62" t="e">
        <v>#N/A</v>
      </c>
      <c r="J62" t="e">
        <v>#N/A</v>
      </c>
      <c r="K62" s="28" t="s">
        <v>1070</v>
      </c>
      <c r="L62" s="28">
        <v>0</v>
      </c>
      <c r="M62" s="28" t="s">
        <v>1070</v>
      </c>
      <c r="N62" s="28">
        <v>0</v>
      </c>
      <c r="O62" t="s">
        <v>1070</v>
      </c>
      <c r="P62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10">
        <v>0</v>
      </c>
      <c r="Z62" s="10">
        <v>0</v>
      </c>
      <c r="AA62" s="5">
        <v>0</v>
      </c>
      <c r="AB62" s="5">
        <v>0</v>
      </c>
      <c r="AC62" s="5">
        <v>0</v>
      </c>
      <c r="AD62" s="5">
        <v>0</v>
      </c>
      <c r="AE62" s="12">
        <v>0</v>
      </c>
      <c r="AF62" s="34">
        <v>0</v>
      </c>
      <c r="AG62" s="33">
        <v>0</v>
      </c>
    </row>
    <row r="63" spans="1:33" x14ac:dyDescent="0.25">
      <c r="A63" s="8" t="s">
        <v>93</v>
      </c>
      <c r="B63" s="8" t="s">
        <v>1366</v>
      </c>
      <c r="C63" s="9" t="s">
        <v>408</v>
      </c>
      <c r="D63" t="s">
        <v>1623</v>
      </c>
      <c r="E63" t="str">
        <f>+VLOOKUP(A63,[1]Summary!$A$3:$O$317,15,0)</f>
        <v>229, tekra faliyu kevdi, kevdi, dediapada, Aambavadi, Dediapada, Narmada, Gujarat, 393040</v>
      </c>
      <c r="F63" t="s">
        <v>835</v>
      </c>
      <c r="G63">
        <v>9574101060</v>
      </c>
      <c r="H63" s="16">
        <v>45646</v>
      </c>
      <c r="I63" t="s">
        <v>1139</v>
      </c>
      <c r="J63" t="s">
        <v>1070</v>
      </c>
      <c r="K63" s="28" t="s">
        <v>1070</v>
      </c>
      <c r="L63" s="28">
        <v>0</v>
      </c>
      <c r="M63" s="28" t="s">
        <v>1070</v>
      </c>
      <c r="N63" s="28">
        <v>0</v>
      </c>
      <c r="O63" t="s">
        <v>1070</v>
      </c>
      <c r="P63">
        <v>0</v>
      </c>
      <c r="Q63" s="5">
        <v>0</v>
      </c>
      <c r="R63" s="5">
        <v>0</v>
      </c>
      <c r="S63" s="5">
        <v>0</v>
      </c>
      <c r="T63" s="5">
        <v>0</v>
      </c>
      <c r="U63" s="5">
        <v>1</v>
      </c>
      <c r="V63" s="5">
        <v>0</v>
      </c>
      <c r="W63" s="5">
        <v>0</v>
      </c>
      <c r="X63" s="5">
        <v>0</v>
      </c>
      <c r="Y63" s="10">
        <v>0</v>
      </c>
      <c r="Z63" s="10">
        <v>0</v>
      </c>
      <c r="AA63" s="5">
        <v>0</v>
      </c>
      <c r="AB63" s="5">
        <v>294</v>
      </c>
      <c r="AC63" s="5">
        <v>91.800000000000011</v>
      </c>
      <c r="AD63" s="5">
        <v>0</v>
      </c>
      <c r="AE63" s="12">
        <v>0</v>
      </c>
      <c r="AF63" s="34">
        <v>0</v>
      </c>
      <c r="AG63" s="33">
        <v>386.8</v>
      </c>
    </row>
    <row r="64" spans="1:33" x14ac:dyDescent="0.25">
      <c r="A64" s="8" t="s">
        <v>94</v>
      </c>
      <c r="B64" s="8" t="s">
        <v>35</v>
      </c>
      <c r="C64" s="9" t="s">
        <v>409</v>
      </c>
      <c r="D64" t="s">
        <v>693</v>
      </c>
      <c r="E64" t="str">
        <f>+VLOOKUP(A64,[1]Summary!$A$3:$O$317,15,0)</f>
        <v>19, Sadhopur urf rampur, sadhopur PO-Reotipur, Ghazipur, Uttar Pradesh 232328</v>
      </c>
      <c r="F64" t="s">
        <v>836</v>
      </c>
      <c r="G64">
        <v>8737905734</v>
      </c>
      <c r="H64" s="16">
        <v>45646</v>
      </c>
      <c r="I64" t="s">
        <v>1140</v>
      </c>
      <c r="J64" t="s">
        <v>1070</v>
      </c>
      <c r="K64" s="28" t="s">
        <v>1070</v>
      </c>
      <c r="L64" s="28">
        <v>0</v>
      </c>
      <c r="M64" s="28" t="s">
        <v>1070</v>
      </c>
      <c r="N64" s="28">
        <v>0</v>
      </c>
      <c r="O64" t="s">
        <v>2009</v>
      </c>
      <c r="P64">
        <v>12000</v>
      </c>
      <c r="Q64" s="5">
        <v>0</v>
      </c>
      <c r="R64" s="5">
        <v>0</v>
      </c>
      <c r="S64" s="5">
        <v>0</v>
      </c>
      <c r="T64" s="5">
        <v>28</v>
      </c>
      <c r="U64" s="5">
        <v>1</v>
      </c>
      <c r="V64" s="5">
        <v>0</v>
      </c>
      <c r="W64" s="5">
        <v>0</v>
      </c>
      <c r="X64" s="5">
        <v>0</v>
      </c>
      <c r="Y64" s="10">
        <v>3</v>
      </c>
      <c r="Z64" s="10">
        <v>0</v>
      </c>
      <c r="AA64" s="5">
        <v>21867.600000000002</v>
      </c>
      <c r="AB64" s="5">
        <v>1458</v>
      </c>
      <c r="AC64" s="5">
        <v>21008.15</v>
      </c>
      <c r="AD64" s="5">
        <v>0</v>
      </c>
      <c r="AE64" s="12">
        <v>0</v>
      </c>
      <c r="AF64" s="34">
        <v>0</v>
      </c>
      <c r="AG64" s="33">
        <v>56365.750000000007</v>
      </c>
    </row>
    <row r="65" spans="1:33" x14ac:dyDescent="0.25">
      <c r="A65" s="8" t="s">
        <v>92</v>
      </c>
      <c r="B65" s="8" t="s">
        <v>1365</v>
      </c>
      <c r="C65" s="9" t="s">
        <v>406</v>
      </c>
      <c r="D65" t="s">
        <v>1624</v>
      </c>
      <c r="E65" t="str">
        <f>+VLOOKUP(A65,[1]Summary!$A$3:$O$317,15,0)</f>
        <v>New Bus Stand road,near union bank of india,bansager ,Rewa ,MP 486001</v>
      </c>
      <c r="F65" t="s">
        <v>834</v>
      </c>
      <c r="G65">
        <v>8085438843</v>
      </c>
      <c r="H65" s="16">
        <v>45646</v>
      </c>
      <c r="I65" t="s">
        <v>1137</v>
      </c>
      <c r="J65" t="s">
        <v>1138</v>
      </c>
      <c r="K65" s="28" t="s">
        <v>1070</v>
      </c>
      <c r="L65" s="28">
        <v>0</v>
      </c>
      <c r="M65" s="28" t="s">
        <v>1070</v>
      </c>
      <c r="N65" s="28">
        <v>0</v>
      </c>
      <c r="O65" t="s">
        <v>1070</v>
      </c>
      <c r="P65">
        <v>0</v>
      </c>
      <c r="Q65" s="5">
        <v>0</v>
      </c>
      <c r="R65" s="5">
        <v>0</v>
      </c>
      <c r="S65" s="5">
        <v>0</v>
      </c>
      <c r="T65" s="5">
        <v>0</v>
      </c>
      <c r="U65" s="5">
        <v>10</v>
      </c>
      <c r="V65" s="5">
        <v>0</v>
      </c>
      <c r="W65" s="5">
        <v>0</v>
      </c>
      <c r="X65" s="5">
        <v>14</v>
      </c>
      <c r="Y65" s="10">
        <v>1</v>
      </c>
      <c r="Z65" s="10">
        <v>0</v>
      </c>
      <c r="AA65" s="5">
        <v>2467.8500000000004</v>
      </c>
      <c r="AB65" s="5">
        <v>44</v>
      </c>
      <c r="AC65" s="5">
        <v>5941.6</v>
      </c>
      <c r="AD65" s="5">
        <v>0</v>
      </c>
      <c r="AE65" s="12">
        <v>0</v>
      </c>
      <c r="AF65" s="34">
        <v>-14</v>
      </c>
      <c r="AG65" s="33">
        <v>8478.4500000000007</v>
      </c>
    </row>
    <row r="66" spans="1:33" x14ac:dyDescent="0.25">
      <c r="A66" s="8" t="s">
        <v>95</v>
      </c>
      <c r="B66" s="8" t="s">
        <v>35</v>
      </c>
      <c r="C66" s="9" t="s">
        <v>410</v>
      </c>
      <c r="D66" t="s">
        <v>1625</v>
      </c>
      <c r="E66" t="str">
        <f>+VLOOKUP(A66,[1]Summary!$A$3:$O$317,15,0)</f>
        <v>Vill Barnapur Jagdishpur, Post rasulpur Nandalal Tahsil sagari, Rasulpur Nandalal, Rasulpur nandalal Azamgarh Uttar Pradesh 276139</v>
      </c>
      <c r="F66" t="s">
        <v>837</v>
      </c>
      <c r="G66">
        <v>9918873344</v>
      </c>
      <c r="H66" s="16">
        <v>45646</v>
      </c>
      <c r="I66" t="s">
        <v>1141</v>
      </c>
      <c r="J66" t="s">
        <v>1070</v>
      </c>
      <c r="K66" s="28" t="s">
        <v>1070</v>
      </c>
      <c r="L66" s="28">
        <v>0</v>
      </c>
      <c r="M66" t="s">
        <v>2010</v>
      </c>
      <c r="N66">
        <v>15000</v>
      </c>
      <c r="O66" t="s">
        <v>1070</v>
      </c>
      <c r="P66">
        <v>0</v>
      </c>
      <c r="Q66" s="5">
        <v>3</v>
      </c>
      <c r="R66" s="5">
        <v>0</v>
      </c>
      <c r="S66" s="5">
        <v>2</v>
      </c>
      <c r="T66" s="5">
        <v>49</v>
      </c>
      <c r="U66" s="5">
        <v>43</v>
      </c>
      <c r="V66" s="5">
        <v>94</v>
      </c>
      <c r="W66" s="5">
        <v>0</v>
      </c>
      <c r="X66" s="5">
        <v>276</v>
      </c>
      <c r="Y66" s="10">
        <v>0</v>
      </c>
      <c r="Z66" s="10">
        <v>0</v>
      </c>
      <c r="AA66" s="5">
        <v>61227.600000000006</v>
      </c>
      <c r="AB66" s="5">
        <v>983</v>
      </c>
      <c r="AC66" s="5">
        <v>38184.550000000003</v>
      </c>
      <c r="AD66" s="5">
        <v>0</v>
      </c>
      <c r="AE66" s="12">
        <v>0</v>
      </c>
      <c r="AF66" s="34">
        <v>-270</v>
      </c>
      <c r="AG66" s="33">
        <v>115862.15000000001</v>
      </c>
    </row>
    <row r="67" spans="1:33" x14ac:dyDescent="0.25">
      <c r="A67" s="8" t="s">
        <v>96</v>
      </c>
      <c r="B67" s="8" t="s">
        <v>1370</v>
      </c>
      <c r="C67" s="9" t="s">
        <v>411</v>
      </c>
      <c r="D67" t="s">
        <v>1611</v>
      </c>
      <c r="E67" t="str">
        <f>+VLOOKUP(A67,[1]Summary!$A$3:$O$317,15,0)</f>
        <v>Ashiyana Veen Complex Association, Chanakya Vihar Colony, Zero Mile Dist, Bhagalpur - 813210</v>
      </c>
      <c r="F67" t="s">
        <v>838</v>
      </c>
      <c r="G67">
        <v>8407040254</v>
      </c>
      <c r="H67" s="16">
        <v>45646</v>
      </c>
      <c r="I67" t="s">
        <v>1116</v>
      </c>
      <c r="J67" t="s">
        <v>1117</v>
      </c>
      <c r="K67" s="28" t="s">
        <v>1070</v>
      </c>
      <c r="L67" s="28">
        <v>0</v>
      </c>
      <c r="M67" s="28" t="s">
        <v>1070</v>
      </c>
      <c r="N67" s="28">
        <v>0</v>
      </c>
      <c r="O67" t="s">
        <v>1070</v>
      </c>
      <c r="P67">
        <v>0</v>
      </c>
      <c r="Q67" s="5">
        <v>16</v>
      </c>
      <c r="R67" s="5">
        <v>0</v>
      </c>
      <c r="S67" s="5">
        <v>0</v>
      </c>
      <c r="T67" s="5">
        <v>3</v>
      </c>
      <c r="U67" s="5">
        <v>0</v>
      </c>
      <c r="V67" s="5">
        <v>0</v>
      </c>
      <c r="W67" s="5">
        <v>0</v>
      </c>
      <c r="X67" s="5">
        <v>0</v>
      </c>
      <c r="Y67" s="10">
        <v>0</v>
      </c>
      <c r="Z67" s="10">
        <v>0</v>
      </c>
      <c r="AA67" s="5">
        <v>1229.7</v>
      </c>
      <c r="AB67" s="5">
        <v>591</v>
      </c>
      <c r="AC67" s="5">
        <v>3751</v>
      </c>
      <c r="AD67" s="5">
        <v>0</v>
      </c>
      <c r="AE67" s="12">
        <v>0</v>
      </c>
      <c r="AF67" s="34">
        <v>0</v>
      </c>
      <c r="AG67" s="33">
        <v>5590.7</v>
      </c>
    </row>
    <row r="68" spans="1:33" x14ac:dyDescent="0.25">
      <c r="A68" s="8" t="s">
        <v>97</v>
      </c>
      <c r="B68" s="8" t="s">
        <v>1363</v>
      </c>
      <c r="C68" s="9" t="s">
        <v>412</v>
      </c>
      <c r="D68" t="s">
        <v>1626</v>
      </c>
      <c r="E68" t="str">
        <f>+VLOOKUP(A68,[1]Summary!$A$3:$O$317,15,0)</f>
        <v>Vakrangee Kendra near Punjab National Bank , ward no 2, Tanakpur Champawat,,Uttarakhand-262309</v>
      </c>
      <c r="F68" t="s">
        <v>839</v>
      </c>
      <c r="G68">
        <v>7500705521</v>
      </c>
      <c r="H68" s="16">
        <v>45646</v>
      </c>
      <c r="I68" t="s">
        <v>1142</v>
      </c>
      <c r="J68" t="s">
        <v>1143</v>
      </c>
      <c r="K68" s="28" t="s">
        <v>1070</v>
      </c>
      <c r="L68" s="28">
        <v>0</v>
      </c>
      <c r="M68" s="28" t="s">
        <v>1070</v>
      </c>
      <c r="N68" s="28">
        <v>0</v>
      </c>
      <c r="O68" t="s">
        <v>1070</v>
      </c>
      <c r="P68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47</v>
      </c>
      <c r="Y68" s="10">
        <v>0</v>
      </c>
      <c r="Z68" s="10">
        <v>0</v>
      </c>
      <c r="AA68" s="5">
        <v>0</v>
      </c>
      <c r="AB68" s="5">
        <v>6769</v>
      </c>
      <c r="AC68" s="5">
        <v>0</v>
      </c>
      <c r="AD68" s="5">
        <v>0</v>
      </c>
      <c r="AE68" s="12">
        <v>0</v>
      </c>
      <c r="AF68" s="34">
        <v>-46</v>
      </c>
      <c r="AG68" s="33">
        <v>6816</v>
      </c>
    </row>
    <row r="69" spans="1:33" x14ac:dyDescent="0.25">
      <c r="A69" s="8" t="s">
        <v>98</v>
      </c>
      <c r="B69" s="8" t="s">
        <v>41</v>
      </c>
      <c r="C69" s="9" t="s">
        <v>413</v>
      </c>
      <c r="D69" t="s">
        <v>1627</v>
      </c>
      <c r="E69" t="str">
        <f>+VLOOKUP(A69,[1]Summary!$A$3:$O$317,15,0)</f>
        <v>Lonare complex , dahegaon road, khaperkheda, nagpur, Maharashtra -441102</v>
      </c>
      <c r="F69" t="s">
        <v>840</v>
      </c>
      <c r="G69">
        <v>7768961616</v>
      </c>
      <c r="H69" s="16">
        <v>45646</v>
      </c>
      <c r="I69" t="s">
        <v>1144</v>
      </c>
      <c r="J69" t="s">
        <v>1145</v>
      </c>
      <c r="K69" s="28" t="s">
        <v>1070</v>
      </c>
      <c r="L69" s="28">
        <v>0</v>
      </c>
      <c r="M69" t="s">
        <v>2011</v>
      </c>
      <c r="N69">
        <v>15000</v>
      </c>
      <c r="O69" t="s">
        <v>1070</v>
      </c>
      <c r="P69">
        <v>0</v>
      </c>
      <c r="Q69" s="5">
        <v>14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10">
        <v>124</v>
      </c>
      <c r="Z69" s="10">
        <v>0</v>
      </c>
      <c r="AA69" s="5">
        <v>14.9</v>
      </c>
      <c r="AB69" s="5">
        <v>1650</v>
      </c>
      <c r="AC69" s="5">
        <v>210.20000000000002</v>
      </c>
      <c r="AD69" s="5">
        <v>0</v>
      </c>
      <c r="AE69" s="12">
        <v>0</v>
      </c>
      <c r="AF69" s="34">
        <v>0</v>
      </c>
      <c r="AG69" s="33">
        <v>17013.100000000002</v>
      </c>
    </row>
    <row r="70" spans="1:33" x14ac:dyDescent="0.25">
      <c r="A70" s="8" t="s">
        <v>98</v>
      </c>
      <c r="B70" s="8" t="s">
        <v>41</v>
      </c>
      <c r="C70" s="9" t="s">
        <v>414</v>
      </c>
      <c r="D70" t="s">
        <v>1627</v>
      </c>
      <c r="E70" t="str">
        <f>+VLOOKUP(A70,[1]Summary!$A$3:$O$317,15,0)</f>
        <v>Lonare complex , dahegaon road, khaperkheda, nagpur, Maharashtra -441102</v>
      </c>
      <c r="F70" t="s">
        <v>840</v>
      </c>
      <c r="G70">
        <v>7768961616</v>
      </c>
      <c r="H70" s="16">
        <v>45646</v>
      </c>
      <c r="I70" t="s">
        <v>1144</v>
      </c>
      <c r="J70" t="s">
        <v>1145</v>
      </c>
      <c r="K70" s="28" t="s">
        <v>1070</v>
      </c>
      <c r="L70" s="28">
        <v>0</v>
      </c>
      <c r="M70" s="28" t="s">
        <v>1070</v>
      </c>
      <c r="N70" s="28">
        <v>0</v>
      </c>
      <c r="O70" t="s">
        <v>1070</v>
      </c>
      <c r="P70">
        <v>0</v>
      </c>
      <c r="Q70" s="5">
        <v>4</v>
      </c>
      <c r="R70" s="5">
        <v>0</v>
      </c>
      <c r="S70" s="5">
        <v>0</v>
      </c>
      <c r="T70" s="5">
        <v>16</v>
      </c>
      <c r="U70" s="5">
        <v>18</v>
      </c>
      <c r="V70" s="5">
        <v>7</v>
      </c>
      <c r="W70" s="5">
        <v>0</v>
      </c>
      <c r="X70" s="5">
        <v>0</v>
      </c>
      <c r="Y70" s="10">
        <v>0</v>
      </c>
      <c r="Z70" s="10">
        <v>0</v>
      </c>
      <c r="AA70" s="5">
        <v>0</v>
      </c>
      <c r="AB70" s="5">
        <v>0</v>
      </c>
      <c r="AC70" s="5">
        <v>1867.0500000000002</v>
      </c>
      <c r="AD70" s="5">
        <v>0</v>
      </c>
      <c r="AE70" s="12">
        <v>0</v>
      </c>
      <c r="AF70" s="34">
        <v>0</v>
      </c>
      <c r="AG70" s="33">
        <v>1912.0500000000002</v>
      </c>
    </row>
    <row r="71" spans="1:33" x14ac:dyDescent="0.25">
      <c r="A71" s="8" t="s">
        <v>99</v>
      </c>
      <c r="B71" s="8" t="s">
        <v>41</v>
      </c>
      <c r="C71" s="9" t="s">
        <v>415</v>
      </c>
      <c r="D71" t="s">
        <v>1628</v>
      </c>
      <c r="E71" t="str">
        <f>+VLOOKUP(A71,[1]Summary!$A$3:$O$317,15,0)</f>
        <v>Viraj multi services,
 Patil complex, Shop Number.1,   vivekanand chowk , NANDED ROAD, Latur-  413544</v>
      </c>
      <c r="F71" t="s">
        <v>841</v>
      </c>
      <c r="G71">
        <v>9766990657</v>
      </c>
      <c r="H71" s="16">
        <v>45646</v>
      </c>
      <c r="I71" t="s">
        <v>1146</v>
      </c>
      <c r="J71" t="s">
        <v>1070</v>
      </c>
      <c r="K71" s="28" t="s">
        <v>1070</v>
      </c>
      <c r="L71" s="28">
        <v>0</v>
      </c>
      <c r="M71" s="28" t="s">
        <v>1070</v>
      </c>
      <c r="N71" s="28">
        <v>0</v>
      </c>
      <c r="O71" t="s">
        <v>1070</v>
      </c>
      <c r="P71">
        <v>0</v>
      </c>
      <c r="Q71" s="5">
        <v>20</v>
      </c>
      <c r="R71" s="5">
        <v>0</v>
      </c>
      <c r="S71" s="5">
        <v>0</v>
      </c>
      <c r="T71" s="5">
        <v>7</v>
      </c>
      <c r="U71" s="5">
        <v>0</v>
      </c>
      <c r="V71" s="5">
        <v>0</v>
      </c>
      <c r="W71" s="5">
        <v>0</v>
      </c>
      <c r="X71" s="5">
        <v>0</v>
      </c>
      <c r="Y71" s="10">
        <v>0</v>
      </c>
      <c r="Z71" s="10">
        <v>0</v>
      </c>
      <c r="AA71" s="5">
        <v>674.85</v>
      </c>
      <c r="AB71" s="5">
        <v>6957</v>
      </c>
      <c r="AC71" s="5">
        <v>4940.3</v>
      </c>
      <c r="AD71" s="5">
        <v>0</v>
      </c>
      <c r="AE71" s="12">
        <v>0</v>
      </c>
      <c r="AF71" s="34">
        <v>0</v>
      </c>
      <c r="AG71" s="33">
        <v>12599.150000000001</v>
      </c>
    </row>
    <row r="72" spans="1:33" x14ac:dyDescent="0.25">
      <c r="A72" s="8" t="s">
        <v>100</v>
      </c>
      <c r="B72" s="8" t="s">
        <v>1370</v>
      </c>
      <c r="C72" s="9" t="s">
        <v>416</v>
      </c>
      <c r="D72" t="s">
        <v>694</v>
      </c>
      <c r="E72" t="str">
        <f>+VLOOKUP(A72,[1]Summary!$A$3:$O$317,15,0)</f>
        <v>Mahmood Alam,Sarean Narind, Gopalganj, Bihar-841405</v>
      </c>
      <c r="F72" t="s">
        <v>842</v>
      </c>
      <c r="G72">
        <v>7808240016</v>
      </c>
      <c r="H72" s="16">
        <v>45646</v>
      </c>
      <c r="I72" t="s">
        <v>1147</v>
      </c>
      <c r="J72" t="s">
        <v>1148</v>
      </c>
      <c r="K72" s="28" t="s">
        <v>1070</v>
      </c>
      <c r="L72" s="28">
        <v>0</v>
      </c>
      <c r="M72" s="28" t="s">
        <v>1070</v>
      </c>
      <c r="N72" s="28">
        <v>0</v>
      </c>
      <c r="O72" t="s">
        <v>1070</v>
      </c>
      <c r="P72">
        <v>0</v>
      </c>
      <c r="Q72" s="5">
        <v>5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10">
        <v>0</v>
      </c>
      <c r="Z72" s="10">
        <v>0</v>
      </c>
      <c r="AA72" s="5">
        <v>571.35</v>
      </c>
      <c r="AB72" s="5">
        <v>0</v>
      </c>
      <c r="AC72" s="5">
        <v>819.45</v>
      </c>
      <c r="AD72" s="5">
        <v>0</v>
      </c>
      <c r="AE72" s="12">
        <v>0</v>
      </c>
      <c r="AF72" s="34">
        <v>0</v>
      </c>
      <c r="AG72" s="33">
        <v>1395.8000000000002</v>
      </c>
    </row>
    <row r="73" spans="1:33" x14ac:dyDescent="0.25">
      <c r="A73" s="8" t="s">
        <v>101</v>
      </c>
      <c r="B73" s="8" t="s">
        <v>1366</v>
      </c>
      <c r="C73" s="9" t="s">
        <v>417</v>
      </c>
      <c r="D73" t="s">
        <v>1629</v>
      </c>
      <c r="E73" t="str">
        <f>+VLOOKUP(A73,[1]Summary!$A$3:$O$317,15,0)</f>
        <v>01-02,  Vakrangee kendra, delux shoping centre, Opposite ST depo, behind jodhpur sweets, Jambusar 392150</v>
      </c>
      <c r="F73" t="s">
        <v>843</v>
      </c>
      <c r="G73">
        <v>9624342111</v>
      </c>
      <c r="H73" s="16">
        <v>45646</v>
      </c>
      <c r="I73" t="s">
        <v>1149</v>
      </c>
      <c r="J73" t="s">
        <v>1070</v>
      </c>
      <c r="K73" s="28" t="s">
        <v>1070</v>
      </c>
      <c r="L73" s="28">
        <v>0</v>
      </c>
      <c r="M73" s="28" t="s">
        <v>1070</v>
      </c>
      <c r="N73" s="28">
        <v>0</v>
      </c>
      <c r="O73" t="s">
        <v>1070</v>
      </c>
      <c r="P73">
        <v>0</v>
      </c>
      <c r="Q73" s="5">
        <v>28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10">
        <v>0</v>
      </c>
      <c r="Z73" s="10">
        <v>0</v>
      </c>
      <c r="AA73" s="5">
        <v>0</v>
      </c>
      <c r="AB73" s="5">
        <v>4492</v>
      </c>
      <c r="AC73" s="5">
        <v>826.80000000000007</v>
      </c>
      <c r="AD73" s="5">
        <v>0</v>
      </c>
      <c r="AE73" s="12">
        <v>0</v>
      </c>
      <c r="AF73" s="34">
        <v>0</v>
      </c>
      <c r="AG73" s="33">
        <v>5346.8</v>
      </c>
    </row>
    <row r="74" spans="1:33" x14ac:dyDescent="0.25">
      <c r="A74" s="8" t="s">
        <v>102</v>
      </c>
      <c r="B74" s="8" t="s">
        <v>1365</v>
      </c>
      <c r="C74" s="9" t="s">
        <v>418</v>
      </c>
      <c r="D74" t="s">
        <v>1630</v>
      </c>
      <c r="E74" t="str">
        <f>+VLOOKUP(A74,[1]Summary!$A$3:$O$317,15,0)</f>
        <v>central bank kiosk,  ahroli , Kali ater Bhind, Madhya Pradesh 477111</v>
      </c>
      <c r="F74" t="s">
        <v>844</v>
      </c>
      <c r="G74">
        <v>7697779947</v>
      </c>
      <c r="H74" s="16">
        <v>45646</v>
      </c>
      <c r="I74" t="s">
        <v>1150</v>
      </c>
      <c r="J74" t="s">
        <v>1151</v>
      </c>
      <c r="K74" s="28" t="s">
        <v>1070</v>
      </c>
      <c r="L74" s="28">
        <v>0</v>
      </c>
      <c r="M74" s="28" t="s">
        <v>1070</v>
      </c>
      <c r="N74" s="28">
        <v>0</v>
      </c>
      <c r="O74" t="s">
        <v>1070</v>
      </c>
      <c r="P74">
        <v>0</v>
      </c>
      <c r="Q74" s="5">
        <v>37</v>
      </c>
      <c r="R74" s="5">
        <v>0</v>
      </c>
      <c r="S74" s="5">
        <v>0</v>
      </c>
      <c r="T74" s="5">
        <v>26</v>
      </c>
      <c r="U74" s="5">
        <v>0</v>
      </c>
      <c r="V74" s="5">
        <v>0</v>
      </c>
      <c r="W74" s="5">
        <v>0</v>
      </c>
      <c r="X74" s="5">
        <v>0</v>
      </c>
      <c r="Y74" s="10">
        <v>0</v>
      </c>
      <c r="Z74" s="10">
        <v>0</v>
      </c>
      <c r="AA74" s="5">
        <v>702.5</v>
      </c>
      <c r="AB74" s="5">
        <v>204</v>
      </c>
      <c r="AC74" s="5">
        <v>201.4</v>
      </c>
      <c r="AD74" s="5">
        <v>0</v>
      </c>
      <c r="AE74" s="12">
        <v>0</v>
      </c>
      <c r="AF74" s="34">
        <v>0</v>
      </c>
      <c r="AG74" s="33">
        <v>1170.9000000000001</v>
      </c>
    </row>
    <row r="75" spans="1:33" x14ac:dyDescent="0.25">
      <c r="A75" s="8" t="s">
        <v>103</v>
      </c>
      <c r="B75" s="8" t="s">
        <v>1367</v>
      </c>
      <c r="C75" s="9" t="s">
        <v>419</v>
      </c>
      <c r="D75" t="s">
        <v>1631</v>
      </c>
      <c r="E75" t="str">
        <f>+VLOOKUP(A75,[1]Summary!$A$3:$O$317,15,0)</f>
        <v>Vill- Nayagram, PO- Chandri, PS-Jhargram Pin-721503, West Bengal</v>
      </c>
      <c r="F75" t="s">
        <v>845</v>
      </c>
      <c r="G75">
        <v>9735270739</v>
      </c>
      <c r="H75" s="16">
        <v>45646</v>
      </c>
      <c r="I75" t="s">
        <v>1152</v>
      </c>
      <c r="J75" t="s">
        <v>1153</v>
      </c>
      <c r="K75" s="28" t="s">
        <v>1070</v>
      </c>
      <c r="L75" s="28">
        <v>0</v>
      </c>
      <c r="M75" s="28" t="s">
        <v>1070</v>
      </c>
      <c r="N75" s="28">
        <v>0</v>
      </c>
      <c r="O75" t="s">
        <v>1070</v>
      </c>
      <c r="P75">
        <v>0</v>
      </c>
      <c r="Q75" s="5">
        <v>0</v>
      </c>
      <c r="R75" s="5">
        <v>0</v>
      </c>
      <c r="S75" s="5">
        <v>0</v>
      </c>
      <c r="T75" s="5">
        <v>0</v>
      </c>
      <c r="U75" s="5">
        <v>1</v>
      </c>
      <c r="V75" s="5">
        <v>0</v>
      </c>
      <c r="W75" s="5">
        <v>0</v>
      </c>
      <c r="X75" s="5">
        <v>11</v>
      </c>
      <c r="Y75" s="10">
        <v>0</v>
      </c>
      <c r="Z75" s="10">
        <v>0</v>
      </c>
      <c r="AA75" s="5">
        <v>0</v>
      </c>
      <c r="AB75" s="5">
        <v>18</v>
      </c>
      <c r="AC75" s="5">
        <v>0</v>
      </c>
      <c r="AD75" s="5">
        <v>0</v>
      </c>
      <c r="AE75" s="12">
        <v>0</v>
      </c>
      <c r="AF75" s="34">
        <v>-11</v>
      </c>
      <c r="AG75" s="33">
        <v>30</v>
      </c>
    </row>
    <row r="76" spans="1:33" x14ac:dyDescent="0.25">
      <c r="A76" s="8" t="s">
        <v>104</v>
      </c>
      <c r="B76" s="8" t="s">
        <v>1365</v>
      </c>
      <c r="C76" s="9" t="s">
        <v>420</v>
      </c>
      <c r="D76" t="s">
        <v>1599</v>
      </c>
      <c r="E76" t="str">
        <f>+VLOOKUP(A76,[1]Summary!$A$3:$O$317,15,0)</f>
        <v>Hall FO-10,First Floor, Satellite Plaza, Ayodhya Nagar, Bhopal, MP 462041.</v>
      </c>
      <c r="F76" t="s">
        <v>846</v>
      </c>
      <c r="G76">
        <v>7987954759</v>
      </c>
      <c r="H76" s="16">
        <v>45646</v>
      </c>
      <c r="I76" t="s">
        <v>1094</v>
      </c>
      <c r="J76" t="s">
        <v>1154</v>
      </c>
      <c r="K76" s="28" t="s">
        <v>1070</v>
      </c>
      <c r="L76" s="28">
        <v>0</v>
      </c>
      <c r="M76" s="28" t="s">
        <v>1070</v>
      </c>
      <c r="N76" s="28">
        <v>0</v>
      </c>
      <c r="O76" t="s">
        <v>1070</v>
      </c>
      <c r="P76">
        <v>0</v>
      </c>
      <c r="Q76" s="5">
        <v>0</v>
      </c>
      <c r="R76" s="5">
        <v>0</v>
      </c>
      <c r="S76" s="5">
        <v>0</v>
      </c>
      <c r="T76" s="5">
        <v>12</v>
      </c>
      <c r="U76" s="5">
        <v>0</v>
      </c>
      <c r="V76" s="5">
        <v>0</v>
      </c>
      <c r="W76" s="5">
        <v>0</v>
      </c>
      <c r="X76" s="5">
        <v>0</v>
      </c>
      <c r="Y76" s="10">
        <v>0</v>
      </c>
      <c r="Z76" s="10">
        <v>0</v>
      </c>
      <c r="AA76" s="5">
        <v>1578.5500000000002</v>
      </c>
      <c r="AB76" s="5">
        <v>0</v>
      </c>
      <c r="AC76" s="5">
        <v>0</v>
      </c>
      <c r="AD76" s="5">
        <v>0</v>
      </c>
      <c r="AE76" s="12">
        <v>0</v>
      </c>
      <c r="AF76" s="34">
        <v>0</v>
      </c>
      <c r="AG76" s="33">
        <v>1590.5500000000002</v>
      </c>
    </row>
    <row r="77" spans="1:33" x14ac:dyDescent="0.25">
      <c r="A77" s="8" t="s">
        <v>105</v>
      </c>
      <c r="B77" s="8" t="s">
        <v>1365</v>
      </c>
      <c r="C77" s="9" t="s">
        <v>421</v>
      </c>
      <c r="D77" t="s">
        <v>1632</v>
      </c>
      <c r="E77" t="str">
        <f>+VLOOKUP(A77,[1]Summary!$A$3:$O$317,15,0)</f>
        <v>Ward Number 29, 24, Gandhi Colony, Jaora, Ratlam, Madhya Pradesh 457226</v>
      </c>
      <c r="F77" t="s">
        <v>847</v>
      </c>
      <c r="G77">
        <v>9039143777</v>
      </c>
      <c r="H77" s="16">
        <v>45646</v>
      </c>
      <c r="I77" t="s">
        <v>1155</v>
      </c>
      <c r="J77" t="s">
        <v>1070</v>
      </c>
      <c r="K77" s="28" t="s">
        <v>1070</v>
      </c>
      <c r="L77" s="28">
        <v>0</v>
      </c>
      <c r="M77" s="28" t="s">
        <v>1070</v>
      </c>
      <c r="N77" s="28">
        <v>0</v>
      </c>
      <c r="O77" t="s">
        <v>1070</v>
      </c>
      <c r="P77">
        <v>0</v>
      </c>
      <c r="Q77" s="5">
        <v>29</v>
      </c>
      <c r="R77" s="5">
        <v>0</v>
      </c>
      <c r="S77" s="5">
        <v>0</v>
      </c>
      <c r="T77" s="5">
        <v>2</v>
      </c>
      <c r="U77" s="5">
        <v>0</v>
      </c>
      <c r="V77" s="5">
        <v>57</v>
      </c>
      <c r="W77" s="5">
        <v>0</v>
      </c>
      <c r="X77" s="5">
        <v>0</v>
      </c>
      <c r="Y77" s="10">
        <v>0</v>
      </c>
      <c r="Z77" s="10">
        <v>0</v>
      </c>
      <c r="AA77" s="5">
        <v>10.700000000000001</v>
      </c>
      <c r="AB77" s="5">
        <v>42</v>
      </c>
      <c r="AC77" s="5">
        <v>0</v>
      </c>
      <c r="AD77" s="5">
        <v>0</v>
      </c>
      <c r="AE77" s="12">
        <v>0</v>
      </c>
      <c r="AF77" s="34">
        <v>0</v>
      </c>
      <c r="AG77" s="33">
        <v>140.69999999999999</v>
      </c>
    </row>
    <row r="78" spans="1:33" x14ac:dyDescent="0.25">
      <c r="A78" s="8" t="s">
        <v>106</v>
      </c>
      <c r="B78" s="8" t="s">
        <v>1374</v>
      </c>
      <c r="C78" s="9" t="s">
        <v>422</v>
      </c>
      <c r="D78" t="s">
        <v>1633</v>
      </c>
      <c r="E78" t="str">
        <f>+VLOOKUP(A78,[1]Summary!$A$3:$O$317,15,0)</f>
        <v>3158/1936, Joshi Galli, Nippani (Rural), Belgaum, Nipani, Karnataka-591237</v>
      </c>
      <c r="F78" t="s">
        <v>848</v>
      </c>
      <c r="G78">
        <v>9844444394</v>
      </c>
      <c r="H78" s="16">
        <v>45646</v>
      </c>
      <c r="I78" t="s">
        <v>1156</v>
      </c>
      <c r="J78" t="s">
        <v>1070</v>
      </c>
      <c r="K78" s="28" t="s">
        <v>1070</v>
      </c>
      <c r="L78" s="28">
        <v>0</v>
      </c>
      <c r="M78" s="28" t="s">
        <v>1070</v>
      </c>
      <c r="N78" s="28">
        <v>0</v>
      </c>
      <c r="O78" t="s">
        <v>1070</v>
      </c>
      <c r="P78">
        <v>0</v>
      </c>
      <c r="Q78" s="5">
        <v>0</v>
      </c>
      <c r="R78" s="5">
        <v>1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10">
        <v>0</v>
      </c>
      <c r="Z78" s="10">
        <v>0</v>
      </c>
      <c r="AA78" s="5">
        <v>279.15000000000003</v>
      </c>
      <c r="AB78" s="5">
        <v>89</v>
      </c>
      <c r="AC78" s="5">
        <v>961.65000000000009</v>
      </c>
      <c r="AD78" s="5">
        <v>545</v>
      </c>
      <c r="AE78" s="12">
        <v>0</v>
      </c>
      <c r="AF78" s="34">
        <v>0</v>
      </c>
      <c r="AG78" s="33">
        <v>1875.8000000000002</v>
      </c>
    </row>
    <row r="79" spans="1:33" x14ac:dyDescent="0.25">
      <c r="A79" s="8" t="s">
        <v>107</v>
      </c>
      <c r="B79" s="8" t="s">
        <v>1365</v>
      </c>
      <c r="C79" s="9" t="s">
        <v>423</v>
      </c>
      <c r="D79" t="s">
        <v>1590</v>
      </c>
      <c r="E79" t="str">
        <f>+VLOOKUP(A79,[1]Summary!$A$3:$O$317,15,0)</f>
        <v>Pramod Jagtap, Sangeeta Advertiger Naugaja Road, D.D. Moll Shinde Ki Chhawani Lashkar, Gird Gwalior, Madhya Pradesh. 474001</v>
      </c>
      <c r="F79" t="s">
        <v>849</v>
      </c>
      <c r="G79">
        <v>9752266408</v>
      </c>
      <c r="H79" s="16">
        <v>45646</v>
      </c>
      <c r="I79" t="s">
        <v>1157</v>
      </c>
      <c r="J79" t="s">
        <v>1075</v>
      </c>
      <c r="K79" s="28" t="s">
        <v>1070</v>
      </c>
      <c r="L79" s="28">
        <v>0</v>
      </c>
      <c r="M79" s="28" t="s">
        <v>1070</v>
      </c>
      <c r="N79" s="28">
        <v>0</v>
      </c>
      <c r="O79" t="s">
        <v>1070</v>
      </c>
      <c r="P79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10">
        <v>0</v>
      </c>
      <c r="Z79" s="10">
        <v>0</v>
      </c>
      <c r="AA79" s="5">
        <v>184.85000000000002</v>
      </c>
      <c r="AB79" s="5">
        <v>0</v>
      </c>
      <c r="AC79" s="5">
        <v>0</v>
      </c>
      <c r="AD79" s="5">
        <v>0</v>
      </c>
      <c r="AE79" s="12">
        <v>0</v>
      </c>
      <c r="AF79" s="34">
        <v>0</v>
      </c>
      <c r="AG79" s="33">
        <v>184.85000000000002</v>
      </c>
    </row>
    <row r="80" spans="1:33" x14ac:dyDescent="0.25">
      <c r="A80" s="8" t="s">
        <v>108</v>
      </c>
      <c r="B80" s="8" t="s">
        <v>1365</v>
      </c>
      <c r="C80" s="9" t="s">
        <v>424</v>
      </c>
      <c r="D80" t="s">
        <v>1634</v>
      </c>
      <c r="E80" t="str">
        <f>+VLOOKUP(A80,[1]Summary!$A$3:$O$317,15,0)</f>
        <v>Hospital chouraha near by pragya dham colony section A 1 Melkheda teh shamgarh dist mandsaur pin 458883</v>
      </c>
      <c r="F80" t="s">
        <v>850</v>
      </c>
      <c r="G80">
        <v>9669167550</v>
      </c>
      <c r="H80" s="16">
        <v>45646</v>
      </c>
      <c r="I80" t="s">
        <v>1158</v>
      </c>
      <c r="J80" t="s">
        <v>1159</v>
      </c>
      <c r="K80" s="28" t="s">
        <v>1070</v>
      </c>
      <c r="L80" s="28">
        <v>0</v>
      </c>
      <c r="M80" s="28" t="s">
        <v>1070</v>
      </c>
      <c r="N80" s="28">
        <v>0</v>
      </c>
      <c r="O80" t="s">
        <v>1070</v>
      </c>
      <c r="P80">
        <v>0</v>
      </c>
      <c r="Q80" s="5">
        <v>13</v>
      </c>
      <c r="R80" s="5">
        <v>0</v>
      </c>
      <c r="S80" s="5">
        <v>0</v>
      </c>
      <c r="T80" s="5">
        <v>32</v>
      </c>
      <c r="U80" s="5">
        <v>29</v>
      </c>
      <c r="V80" s="5">
        <v>3</v>
      </c>
      <c r="W80" s="5">
        <v>0</v>
      </c>
      <c r="X80" s="5">
        <v>0</v>
      </c>
      <c r="Y80" s="10">
        <v>1</v>
      </c>
      <c r="Z80" s="10">
        <v>0</v>
      </c>
      <c r="AA80" s="5">
        <v>0</v>
      </c>
      <c r="AB80" s="5">
        <v>1896</v>
      </c>
      <c r="AC80" s="5">
        <v>1340.15</v>
      </c>
      <c r="AD80" s="5">
        <v>0</v>
      </c>
      <c r="AE80" s="12">
        <v>0</v>
      </c>
      <c r="AF80" s="34">
        <v>0</v>
      </c>
      <c r="AG80" s="33">
        <v>3314.15</v>
      </c>
    </row>
    <row r="81" spans="1:33" x14ac:dyDescent="0.25">
      <c r="A81" s="8" t="s">
        <v>109</v>
      </c>
      <c r="B81" s="8" t="s">
        <v>1375</v>
      </c>
      <c r="C81" s="9" t="s">
        <v>425</v>
      </c>
      <c r="D81" t="s">
        <v>1635</v>
      </c>
      <c r="E81" t="str">
        <f>+VLOOKUP(A81,[1]Summary!$A$3:$O$317,15,0)</f>
        <v>Kalyan Singh, House No-30, Gali No-2, Meethapur Extn Part-3, Badarpur, South Delhi, Delhi, 110044</v>
      </c>
      <c r="F81" t="s">
        <v>851</v>
      </c>
      <c r="G81">
        <v>7827078755</v>
      </c>
      <c r="H81" s="16">
        <v>45646</v>
      </c>
      <c r="I81" t="s">
        <v>1160</v>
      </c>
      <c r="J81" t="s">
        <v>1161</v>
      </c>
      <c r="K81" s="28" t="s">
        <v>1070</v>
      </c>
      <c r="L81" s="28">
        <v>0</v>
      </c>
      <c r="M81" s="28" t="s">
        <v>1070</v>
      </c>
      <c r="N81" s="28">
        <v>0</v>
      </c>
      <c r="O81" t="s">
        <v>1070</v>
      </c>
      <c r="P81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10">
        <v>0</v>
      </c>
      <c r="Z81" s="10">
        <v>0</v>
      </c>
      <c r="AA81" s="5">
        <v>127.30000000000001</v>
      </c>
      <c r="AB81" s="5">
        <v>0</v>
      </c>
      <c r="AC81" s="5">
        <v>0</v>
      </c>
      <c r="AD81" s="5">
        <v>0</v>
      </c>
      <c r="AE81" s="12">
        <v>0</v>
      </c>
      <c r="AF81" s="34">
        <v>0</v>
      </c>
      <c r="AG81" s="33">
        <v>127.30000000000001</v>
      </c>
    </row>
    <row r="82" spans="1:33" x14ac:dyDescent="0.25">
      <c r="A82" s="8" t="s">
        <v>110</v>
      </c>
      <c r="B82" s="8" t="s">
        <v>1376</v>
      </c>
      <c r="C82" s="9" t="s">
        <v>426</v>
      </c>
      <c r="D82" t="s">
        <v>695</v>
      </c>
      <c r="E82" t="str">
        <f>+VLOOKUP(A82,[1]Summary!$A$3:$O$317,15,0)</f>
        <v>90 puniya ka mohalla, dhatiyad, Rajod, Nagaur, Rajasthan, 341023</v>
      </c>
      <c r="F82" t="s">
        <v>852</v>
      </c>
      <c r="G82">
        <v>9001904244</v>
      </c>
      <c r="H82" s="16">
        <v>45646</v>
      </c>
      <c r="I82" t="s">
        <v>1162</v>
      </c>
      <c r="J82" t="s">
        <v>1070</v>
      </c>
      <c r="K82" s="28" t="s">
        <v>1070</v>
      </c>
      <c r="L82" s="28">
        <v>0</v>
      </c>
      <c r="M82" s="28" t="s">
        <v>1070</v>
      </c>
      <c r="N82" s="28">
        <v>0</v>
      </c>
      <c r="O82" t="s">
        <v>1070</v>
      </c>
      <c r="P82">
        <v>0</v>
      </c>
      <c r="Q82" s="5">
        <v>0</v>
      </c>
      <c r="R82" s="5">
        <v>0</v>
      </c>
      <c r="S82" s="5">
        <v>0</v>
      </c>
      <c r="T82" s="5">
        <v>16</v>
      </c>
      <c r="U82" s="5">
        <v>0</v>
      </c>
      <c r="V82" s="5">
        <v>0</v>
      </c>
      <c r="W82" s="5">
        <v>0</v>
      </c>
      <c r="X82" s="5">
        <v>0</v>
      </c>
      <c r="Y82" s="10">
        <v>0</v>
      </c>
      <c r="Z82" s="10">
        <v>0</v>
      </c>
      <c r="AA82" s="5">
        <v>1412.65</v>
      </c>
      <c r="AB82" s="5">
        <v>22451</v>
      </c>
      <c r="AC82" s="5">
        <v>0</v>
      </c>
      <c r="AD82" s="5">
        <v>0</v>
      </c>
      <c r="AE82" s="12">
        <v>25000</v>
      </c>
      <c r="AF82" s="34">
        <v>0</v>
      </c>
      <c r="AG82" s="33">
        <v>48879.65</v>
      </c>
    </row>
    <row r="83" spans="1:33" x14ac:dyDescent="0.25">
      <c r="A83" s="8" t="s">
        <v>111</v>
      </c>
      <c r="B83" s="8" t="s">
        <v>1366</v>
      </c>
      <c r="C83" s="9" t="s">
        <v>427</v>
      </c>
      <c r="D83" t="s">
        <v>1636</v>
      </c>
      <c r="E83" t="str">
        <f>+VLOOKUP(A83,[1]Summary!$A$3:$O$317,15,0)</f>
        <v>Sonal Services 103 Satkar Complex Near SBI Bank Kadodara Palsana Surat 394327</v>
      </c>
      <c r="F83" t="s">
        <v>853</v>
      </c>
      <c r="G83">
        <v>8530004381</v>
      </c>
      <c r="H83" s="16">
        <v>45646</v>
      </c>
      <c r="I83" t="s">
        <v>1163</v>
      </c>
      <c r="J83" t="s">
        <v>1070</v>
      </c>
      <c r="K83" s="28" t="s">
        <v>1070</v>
      </c>
      <c r="L83" s="28">
        <v>0</v>
      </c>
      <c r="M83" s="28" t="s">
        <v>1070</v>
      </c>
      <c r="N83" s="28">
        <v>0</v>
      </c>
      <c r="O83" t="s">
        <v>1070</v>
      </c>
      <c r="P83">
        <v>0</v>
      </c>
      <c r="Q83" s="5">
        <v>0</v>
      </c>
      <c r="R83" s="5">
        <v>0</v>
      </c>
      <c r="S83" s="5">
        <v>0</v>
      </c>
      <c r="T83" s="5">
        <v>0</v>
      </c>
      <c r="U83" s="5">
        <v>2</v>
      </c>
      <c r="V83" s="5">
        <v>0</v>
      </c>
      <c r="W83" s="5">
        <v>0</v>
      </c>
      <c r="X83" s="5">
        <v>0</v>
      </c>
      <c r="Y83" s="10">
        <v>618</v>
      </c>
      <c r="Z83" s="10">
        <v>0</v>
      </c>
      <c r="AA83" s="5">
        <v>417.40000000000003</v>
      </c>
      <c r="AB83" s="5">
        <v>1054</v>
      </c>
      <c r="AC83" s="5">
        <v>1266.5</v>
      </c>
      <c r="AD83" s="5">
        <v>0</v>
      </c>
      <c r="AE83" s="12">
        <v>0</v>
      </c>
      <c r="AF83" s="34">
        <v>0</v>
      </c>
      <c r="AG83" s="33">
        <v>3357.9</v>
      </c>
    </row>
    <row r="84" spans="1:33" x14ac:dyDescent="0.25">
      <c r="A84" s="8" t="s">
        <v>111</v>
      </c>
      <c r="B84" s="8" t="s">
        <v>1366</v>
      </c>
      <c r="C84" s="9" t="s">
        <v>428</v>
      </c>
      <c r="D84" t="s">
        <v>1636</v>
      </c>
      <c r="E84" t="str">
        <f>+VLOOKUP(A84,[1]Summary!$A$3:$O$317,15,0)</f>
        <v>Sonal Services 103 Satkar Complex Near SBI Bank Kadodara Palsana Surat 394327</v>
      </c>
      <c r="F84" t="s">
        <v>853</v>
      </c>
      <c r="G84">
        <v>8530004381</v>
      </c>
      <c r="H84" s="16">
        <v>45646</v>
      </c>
      <c r="I84" t="s">
        <v>1163</v>
      </c>
      <c r="J84" t="s">
        <v>1070</v>
      </c>
      <c r="K84" s="28" t="s">
        <v>1070</v>
      </c>
      <c r="L84" s="28">
        <v>0</v>
      </c>
      <c r="M84" s="28" t="s">
        <v>1070</v>
      </c>
      <c r="N84" s="28">
        <v>0</v>
      </c>
      <c r="O84" t="s">
        <v>1070</v>
      </c>
      <c r="P84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10">
        <v>0</v>
      </c>
      <c r="Z84" s="10">
        <v>0</v>
      </c>
      <c r="AA84" s="5">
        <v>0</v>
      </c>
      <c r="AB84" s="5">
        <v>0</v>
      </c>
      <c r="AC84" s="5">
        <v>717.85</v>
      </c>
      <c r="AD84" s="5">
        <v>0</v>
      </c>
      <c r="AE84" s="12">
        <v>0</v>
      </c>
      <c r="AF84" s="34">
        <v>0</v>
      </c>
      <c r="AG84" s="33">
        <v>717.85</v>
      </c>
    </row>
    <row r="85" spans="1:33" x14ac:dyDescent="0.25">
      <c r="A85" s="8" t="s">
        <v>111</v>
      </c>
      <c r="B85" s="8" t="s">
        <v>1366</v>
      </c>
      <c r="C85" s="9" t="s">
        <v>429</v>
      </c>
      <c r="D85" t="s">
        <v>1636</v>
      </c>
      <c r="E85" t="str">
        <f>+VLOOKUP(A85,[1]Summary!$A$3:$O$317,15,0)</f>
        <v>Sonal Services 103 Satkar Complex Near SBI Bank Kadodara Palsana Surat 394327</v>
      </c>
      <c r="F85" t="s">
        <v>853</v>
      </c>
      <c r="G85">
        <v>8530004381</v>
      </c>
      <c r="H85" s="16">
        <v>45646</v>
      </c>
      <c r="I85" t="s">
        <v>1163</v>
      </c>
      <c r="J85" t="s">
        <v>1070</v>
      </c>
      <c r="K85" s="28" t="s">
        <v>1070</v>
      </c>
      <c r="L85" s="28">
        <v>0</v>
      </c>
      <c r="M85" s="28" t="s">
        <v>1070</v>
      </c>
      <c r="N85" s="28">
        <v>0</v>
      </c>
      <c r="O85" t="s">
        <v>1070</v>
      </c>
      <c r="P8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10">
        <v>0</v>
      </c>
      <c r="Z85" s="10">
        <v>0</v>
      </c>
      <c r="AA85" s="5">
        <v>0</v>
      </c>
      <c r="AB85" s="5">
        <v>0</v>
      </c>
      <c r="AC85" s="5">
        <v>0</v>
      </c>
      <c r="AD85" s="5">
        <v>0</v>
      </c>
      <c r="AE85" s="12">
        <v>0</v>
      </c>
      <c r="AF85" s="34">
        <v>0</v>
      </c>
      <c r="AG85" s="33">
        <v>0</v>
      </c>
    </row>
    <row r="86" spans="1:33" x14ac:dyDescent="0.25">
      <c r="A86" s="8" t="s">
        <v>112</v>
      </c>
      <c r="B86" s="8" t="s">
        <v>1369</v>
      </c>
      <c r="C86" s="9" t="s">
        <v>430</v>
      </c>
      <c r="D86" t="s">
        <v>1637</v>
      </c>
      <c r="E86" t="str">
        <f>+VLOOKUP(A86,[1]Summary!$A$3:$O$317,15,0)</f>
        <v>Durga Colony Road Gali No 24 Near Kirpal Asram Haryana 132001</v>
      </c>
      <c r="F86" t="s">
        <v>854</v>
      </c>
      <c r="G86">
        <v>9255558056</v>
      </c>
      <c r="H86" s="16">
        <v>45646</v>
      </c>
      <c r="I86" t="s">
        <v>1164</v>
      </c>
      <c r="J86" t="s">
        <v>1070</v>
      </c>
      <c r="K86" s="28" t="s">
        <v>1070</v>
      </c>
      <c r="L86" s="28">
        <v>0</v>
      </c>
      <c r="M86" s="28" t="s">
        <v>1070</v>
      </c>
      <c r="N86" s="28">
        <v>0</v>
      </c>
      <c r="O86" t="s">
        <v>1070</v>
      </c>
      <c r="P86">
        <v>0</v>
      </c>
      <c r="Q86" s="5">
        <v>0</v>
      </c>
      <c r="R86" s="5">
        <v>0</v>
      </c>
      <c r="S86" s="5">
        <v>0</v>
      </c>
      <c r="T86" s="5">
        <v>3</v>
      </c>
      <c r="U86" s="5">
        <v>5</v>
      </c>
      <c r="V86" s="5">
        <v>0</v>
      </c>
      <c r="W86" s="5">
        <v>0</v>
      </c>
      <c r="X86" s="5">
        <v>0</v>
      </c>
      <c r="Y86" s="10">
        <v>3</v>
      </c>
      <c r="Z86" s="10">
        <v>0</v>
      </c>
      <c r="AA86" s="5">
        <v>0</v>
      </c>
      <c r="AB86" s="5">
        <v>11618</v>
      </c>
      <c r="AC86" s="5">
        <v>0</v>
      </c>
      <c r="AD86" s="5">
        <v>0</v>
      </c>
      <c r="AE86" s="12">
        <v>0</v>
      </c>
      <c r="AF86" s="34">
        <v>0</v>
      </c>
      <c r="AG86" s="33">
        <v>11629</v>
      </c>
    </row>
    <row r="87" spans="1:33" x14ac:dyDescent="0.25">
      <c r="A87" s="8" t="s">
        <v>113</v>
      </c>
      <c r="B87" s="8" t="s">
        <v>41</v>
      </c>
      <c r="C87" s="9" t="s">
        <v>431</v>
      </c>
      <c r="D87" t="s">
        <v>1638</v>
      </c>
      <c r="E87" t="str">
        <f>+VLOOKUP(A87,[1]Summary!$A$3:$O$317,15,0)</f>
        <v>Sarola Kasar, Ahmadnagar, Maharashtra 414005</v>
      </c>
      <c r="F87" t="s">
        <v>855</v>
      </c>
      <c r="G87">
        <v>8007164924</v>
      </c>
      <c r="H87" s="16">
        <v>45646</v>
      </c>
      <c r="I87" t="s">
        <v>1165</v>
      </c>
      <c r="J87" t="s">
        <v>1070</v>
      </c>
      <c r="K87" s="28" t="s">
        <v>1070</v>
      </c>
      <c r="L87" s="28">
        <v>0</v>
      </c>
      <c r="M87" s="28" t="s">
        <v>1070</v>
      </c>
      <c r="N87" s="28">
        <v>0</v>
      </c>
      <c r="O87" t="s">
        <v>1070</v>
      </c>
      <c r="P87">
        <v>0</v>
      </c>
      <c r="Q87" s="5">
        <v>15</v>
      </c>
      <c r="R87" s="5">
        <v>0</v>
      </c>
      <c r="S87" s="5">
        <v>0</v>
      </c>
      <c r="T87" s="5">
        <v>4</v>
      </c>
      <c r="U87" s="5">
        <v>2</v>
      </c>
      <c r="V87" s="5">
        <v>0</v>
      </c>
      <c r="W87" s="5">
        <v>0</v>
      </c>
      <c r="X87" s="5">
        <v>0</v>
      </c>
      <c r="Y87" s="10">
        <v>11</v>
      </c>
      <c r="Z87" s="10">
        <v>0</v>
      </c>
      <c r="AA87" s="5">
        <v>87.25</v>
      </c>
      <c r="AB87" s="5">
        <v>4840</v>
      </c>
      <c r="AC87" s="5">
        <v>7369.9500000000007</v>
      </c>
      <c r="AD87" s="5">
        <v>0</v>
      </c>
      <c r="AE87" s="12">
        <v>0</v>
      </c>
      <c r="AF87" s="34">
        <v>0</v>
      </c>
      <c r="AG87" s="33">
        <v>12329.2</v>
      </c>
    </row>
    <row r="88" spans="1:33" x14ac:dyDescent="0.25">
      <c r="A88" s="8" t="s">
        <v>114</v>
      </c>
      <c r="B88" s="8" t="s">
        <v>1368</v>
      </c>
      <c r="C88" s="9" t="s">
        <v>432</v>
      </c>
      <c r="D88" t="s">
        <v>1639</v>
      </c>
      <c r="E88" t="str">
        <f>+VLOOKUP(A88,[1]Summary!$A$3:$O$317,15,0)</f>
        <v>S/O Late Sunkuru Sauraeya ., SILLA Street , P.S –k . Nuapada, Ganjam, Odisha - 761011 near vakrangee Atm</v>
      </c>
      <c r="F88" t="s">
        <v>856</v>
      </c>
      <c r="G88">
        <v>9938847929</v>
      </c>
      <c r="H88" s="16">
        <v>45646</v>
      </c>
      <c r="I88" t="s">
        <v>1166</v>
      </c>
      <c r="J88" t="s">
        <v>1070</v>
      </c>
      <c r="K88" s="28" t="s">
        <v>1070</v>
      </c>
      <c r="L88" s="28">
        <v>0</v>
      </c>
      <c r="M88" s="28" t="s">
        <v>1070</v>
      </c>
      <c r="N88" s="28">
        <v>0</v>
      </c>
      <c r="O88" t="s">
        <v>1070</v>
      </c>
      <c r="P88">
        <v>0</v>
      </c>
      <c r="Q88" s="5">
        <v>0</v>
      </c>
      <c r="R88" s="5">
        <v>0</v>
      </c>
      <c r="S88" s="5">
        <v>0</v>
      </c>
      <c r="T88" s="5">
        <v>5</v>
      </c>
      <c r="U88" s="5">
        <v>0</v>
      </c>
      <c r="V88" s="5">
        <v>0</v>
      </c>
      <c r="W88" s="5">
        <v>0</v>
      </c>
      <c r="X88" s="5">
        <v>0</v>
      </c>
      <c r="Y88" s="10">
        <v>0</v>
      </c>
      <c r="Z88" s="10">
        <v>0</v>
      </c>
      <c r="AA88" s="5">
        <v>453.5</v>
      </c>
      <c r="AB88" s="5">
        <v>5</v>
      </c>
      <c r="AC88" s="5">
        <v>0</v>
      </c>
      <c r="AD88" s="5">
        <v>0</v>
      </c>
      <c r="AE88" s="12">
        <v>0</v>
      </c>
      <c r="AF88" s="34">
        <v>0</v>
      </c>
      <c r="AG88" s="33">
        <v>463.5</v>
      </c>
    </row>
    <row r="89" spans="1:33" x14ac:dyDescent="0.25">
      <c r="A89" s="8" t="s">
        <v>115</v>
      </c>
      <c r="B89" s="8" t="s">
        <v>1377</v>
      </c>
      <c r="C89" s="9" t="s">
        <v>433</v>
      </c>
      <c r="D89" t="s">
        <v>1640</v>
      </c>
      <c r="E89" t="str">
        <f>+VLOOKUP(A89,[1]Summary!$A$3:$O$317,15,0)</f>
        <v>Pandripani, Farsabahar, Jashpur, Chhattisgarh, 496242</v>
      </c>
      <c r="F89" t="s">
        <v>857</v>
      </c>
      <c r="G89">
        <v>9165566556</v>
      </c>
      <c r="H89" s="16">
        <v>45646</v>
      </c>
      <c r="I89" t="s">
        <v>1167</v>
      </c>
      <c r="J89" t="s">
        <v>1168</v>
      </c>
      <c r="K89" s="28" t="s">
        <v>1070</v>
      </c>
      <c r="L89" s="28">
        <v>0</v>
      </c>
      <c r="M89" s="28" t="s">
        <v>1070</v>
      </c>
      <c r="N89" s="28">
        <v>0</v>
      </c>
      <c r="O89" t="s">
        <v>1070</v>
      </c>
      <c r="P89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10">
        <v>0</v>
      </c>
      <c r="Z89" s="10">
        <v>0</v>
      </c>
      <c r="AA89" s="5">
        <v>53.35</v>
      </c>
      <c r="AB89" s="5">
        <v>0</v>
      </c>
      <c r="AC89" s="5">
        <v>0</v>
      </c>
      <c r="AD89" s="5">
        <v>0</v>
      </c>
      <c r="AE89" s="12">
        <v>0</v>
      </c>
      <c r="AF89" s="34">
        <v>0</v>
      </c>
      <c r="AG89" s="33">
        <v>53.35</v>
      </c>
    </row>
    <row r="90" spans="1:33" x14ac:dyDescent="0.25">
      <c r="A90" s="8" t="s">
        <v>116</v>
      </c>
      <c r="B90" s="8" t="s">
        <v>1367</v>
      </c>
      <c r="C90" s="9" t="s">
        <v>434</v>
      </c>
      <c r="D90" t="s">
        <v>1641</v>
      </c>
      <c r="E90" t="str">
        <f>+VLOOKUP(A90,[1]Summary!$A$3:$O$317,15,0)</f>
        <v>Bedanta chowbey, arra, Puruliya, West Bengal- 723121</v>
      </c>
      <c r="F90" t="s">
        <v>858</v>
      </c>
      <c r="G90">
        <v>8653484711</v>
      </c>
      <c r="H90" s="16">
        <v>45646</v>
      </c>
      <c r="I90" t="s">
        <v>1169</v>
      </c>
      <c r="J90" t="s">
        <v>1170</v>
      </c>
      <c r="K90" s="28" t="s">
        <v>1070</v>
      </c>
      <c r="L90" s="28">
        <v>0</v>
      </c>
      <c r="M90" s="28" t="s">
        <v>1070</v>
      </c>
      <c r="N90" s="28">
        <v>0</v>
      </c>
      <c r="O90" t="s">
        <v>1070</v>
      </c>
      <c r="P90">
        <v>0</v>
      </c>
      <c r="Q90" s="5">
        <v>19</v>
      </c>
      <c r="R90" s="5">
        <v>0</v>
      </c>
      <c r="S90" s="5">
        <v>0</v>
      </c>
      <c r="T90" s="5">
        <v>5</v>
      </c>
      <c r="U90" s="5">
        <v>3</v>
      </c>
      <c r="V90" s="5">
        <v>0</v>
      </c>
      <c r="W90" s="5">
        <v>0</v>
      </c>
      <c r="X90" s="5">
        <v>0</v>
      </c>
      <c r="Y90" s="10">
        <v>0</v>
      </c>
      <c r="Z90" s="10">
        <v>0</v>
      </c>
      <c r="AA90" s="5">
        <v>0</v>
      </c>
      <c r="AB90" s="5">
        <v>713</v>
      </c>
      <c r="AC90" s="5">
        <v>0</v>
      </c>
      <c r="AD90" s="5">
        <v>130</v>
      </c>
      <c r="AE90" s="12">
        <v>0</v>
      </c>
      <c r="AF90" s="34">
        <v>0</v>
      </c>
      <c r="AG90" s="33">
        <v>870</v>
      </c>
    </row>
    <row r="91" spans="1:33" x14ac:dyDescent="0.25">
      <c r="A91" s="8" t="s">
        <v>117</v>
      </c>
      <c r="B91" s="8" t="s">
        <v>1376</v>
      </c>
      <c r="C91" s="9" t="s">
        <v>435</v>
      </c>
      <c r="D91" t="s">
        <v>696</v>
      </c>
      <c r="E91" t="str">
        <f>+VLOOKUP(A91,[1]Summary!$A$3:$O$317,15,0)</f>
        <v>S/O Nihal Singh, 51, Vivekanand circle, Nijampur Mour, Rajota, khetri, Jhunjhunun Rajasthan -333503</v>
      </c>
      <c r="F91" t="s">
        <v>859</v>
      </c>
      <c r="G91">
        <v>7976434388</v>
      </c>
      <c r="H91" s="16">
        <v>45646</v>
      </c>
      <c r="I91" t="s">
        <v>1171</v>
      </c>
      <c r="J91" t="s">
        <v>1172</v>
      </c>
      <c r="K91" s="28" t="s">
        <v>1070</v>
      </c>
      <c r="L91" s="28">
        <v>0</v>
      </c>
      <c r="M91" s="28" t="s">
        <v>1070</v>
      </c>
      <c r="N91" s="28">
        <v>0</v>
      </c>
      <c r="O91" t="s">
        <v>1070</v>
      </c>
      <c r="P91">
        <v>0</v>
      </c>
      <c r="Q91" s="5">
        <v>0</v>
      </c>
      <c r="R91" s="5">
        <v>0</v>
      </c>
      <c r="S91" s="5">
        <v>0</v>
      </c>
      <c r="T91" s="5">
        <v>0</v>
      </c>
      <c r="U91" s="5">
        <v>1</v>
      </c>
      <c r="V91" s="5">
        <v>142</v>
      </c>
      <c r="W91" s="5">
        <v>0</v>
      </c>
      <c r="X91" s="5">
        <v>78</v>
      </c>
      <c r="Y91" s="10">
        <v>1</v>
      </c>
      <c r="Z91" s="10">
        <v>0</v>
      </c>
      <c r="AA91" s="5">
        <v>231.4</v>
      </c>
      <c r="AB91" s="5">
        <v>4020</v>
      </c>
      <c r="AC91" s="5">
        <v>3304.2000000000003</v>
      </c>
      <c r="AD91" s="5">
        <v>0</v>
      </c>
      <c r="AE91" s="12">
        <v>9500</v>
      </c>
      <c r="AF91" s="34">
        <v>-76</v>
      </c>
      <c r="AG91" s="33">
        <v>17277.599999999999</v>
      </c>
    </row>
    <row r="92" spans="1:33" x14ac:dyDescent="0.25">
      <c r="A92" s="8" t="s">
        <v>118</v>
      </c>
      <c r="B92" s="8" t="s">
        <v>1376</v>
      </c>
      <c r="C92" s="9" t="s">
        <v>436</v>
      </c>
      <c r="D92" t="s">
        <v>696</v>
      </c>
      <c r="E92" t="str">
        <f>+VLOOKUP(A92,[1]Summary!$A$3:$O$317,15,0)</f>
        <v>S/O Nihal Singh, 51, Vivekanand circle, Nijampur Mour, Rajota, khetri, Jhunjhunun Rajasthan -333503</v>
      </c>
      <c r="F92" t="s">
        <v>860</v>
      </c>
      <c r="G92">
        <v>7976434388</v>
      </c>
      <c r="H92" s="16">
        <v>45646</v>
      </c>
      <c r="I92" t="s">
        <v>1171</v>
      </c>
      <c r="J92" t="s">
        <v>1172</v>
      </c>
      <c r="K92" s="28" t="s">
        <v>1070</v>
      </c>
      <c r="L92" s="28">
        <v>0</v>
      </c>
      <c r="M92" s="28" t="s">
        <v>1070</v>
      </c>
      <c r="N92" s="28">
        <v>0</v>
      </c>
      <c r="O92" t="s">
        <v>1070</v>
      </c>
      <c r="P92">
        <v>0</v>
      </c>
      <c r="Q92" s="5">
        <v>0</v>
      </c>
      <c r="R92" s="5">
        <v>0</v>
      </c>
      <c r="S92" s="5">
        <v>0</v>
      </c>
      <c r="T92" s="5">
        <v>17</v>
      </c>
      <c r="U92" s="5">
        <v>0</v>
      </c>
      <c r="V92" s="5">
        <v>132</v>
      </c>
      <c r="W92" s="5">
        <v>0</v>
      </c>
      <c r="X92" s="5">
        <v>0</v>
      </c>
      <c r="Y92" s="10">
        <v>0</v>
      </c>
      <c r="Z92" s="10">
        <v>0</v>
      </c>
      <c r="AA92" s="5">
        <v>1735.95</v>
      </c>
      <c r="AB92" s="5">
        <v>9045</v>
      </c>
      <c r="AC92" s="5">
        <v>0</v>
      </c>
      <c r="AD92" s="5">
        <v>0</v>
      </c>
      <c r="AE92" s="12">
        <v>0</v>
      </c>
      <c r="AF92" s="34">
        <v>0</v>
      </c>
      <c r="AG92" s="33">
        <v>10929.95</v>
      </c>
    </row>
    <row r="93" spans="1:33" x14ac:dyDescent="0.25">
      <c r="A93" s="8" t="s">
        <v>119</v>
      </c>
      <c r="B93" s="8" t="s">
        <v>1365</v>
      </c>
      <c r="C93" s="9" t="s">
        <v>437</v>
      </c>
      <c r="D93" t="s">
        <v>1642</v>
      </c>
      <c r="E93" t="str">
        <f>+VLOOKUP(A93,[1]Summary!$A$3:$O$317,15,0)</f>
        <v>Hall- NO- 07, First Floor, Satelite Plaza,Ayodhya Nagar, Bhopal Mp 462041</v>
      </c>
      <c r="F93" t="s">
        <v>861</v>
      </c>
      <c r="G93">
        <v>9926900298</v>
      </c>
      <c r="H93" s="16">
        <v>45646</v>
      </c>
      <c r="I93" t="s">
        <v>1173</v>
      </c>
      <c r="J93" t="s">
        <v>1070</v>
      </c>
      <c r="K93" s="28" t="s">
        <v>1070</v>
      </c>
      <c r="L93" s="28">
        <v>0</v>
      </c>
      <c r="M93" s="28" t="s">
        <v>1070</v>
      </c>
      <c r="N93" s="28">
        <v>0</v>
      </c>
      <c r="O93" t="s">
        <v>1070</v>
      </c>
      <c r="P93">
        <v>0</v>
      </c>
      <c r="Q93" s="5">
        <v>6</v>
      </c>
      <c r="R93" s="5">
        <v>0</v>
      </c>
      <c r="S93" s="5">
        <v>0</v>
      </c>
      <c r="T93" s="5">
        <v>2</v>
      </c>
      <c r="U93" s="5">
        <v>0</v>
      </c>
      <c r="V93" s="5">
        <v>0</v>
      </c>
      <c r="W93" s="5">
        <v>0</v>
      </c>
      <c r="X93" s="5">
        <v>0</v>
      </c>
      <c r="Y93" s="10">
        <v>0</v>
      </c>
      <c r="Z93" s="10">
        <v>0</v>
      </c>
      <c r="AA93" s="5">
        <v>155.45000000000002</v>
      </c>
      <c r="AB93" s="5">
        <v>0</v>
      </c>
      <c r="AC93" s="5">
        <v>0</v>
      </c>
      <c r="AD93" s="5">
        <v>0</v>
      </c>
      <c r="AE93" s="12">
        <v>0</v>
      </c>
      <c r="AF93" s="34">
        <v>0</v>
      </c>
      <c r="AG93" s="33">
        <v>163.45000000000002</v>
      </c>
    </row>
    <row r="94" spans="1:33" x14ac:dyDescent="0.25">
      <c r="A94" s="8" t="s">
        <v>120</v>
      </c>
      <c r="B94" s="8" t="s">
        <v>41</v>
      </c>
      <c r="C94" s="9" t="s">
        <v>438</v>
      </c>
      <c r="D94" t="s">
        <v>1643</v>
      </c>
      <c r="E94" t="str">
        <f>+VLOOKUP(A94,[1]Summary!$A$3:$O$317,15,0)</f>
        <v>Cidco Main Rd, CIDCO Colony, Nanded, Maharashtra 431603</v>
      </c>
      <c r="F94" t="s">
        <v>862</v>
      </c>
      <c r="G94">
        <v>9172720191</v>
      </c>
      <c r="H94" s="16">
        <v>45646</v>
      </c>
      <c r="I94" t="s">
        <v>1174</v>
      </c>
      <c r="J94" t="s">
        <v>1070</v>
      </c>
      <c r="K94" s="28" t="s">
        <v>1070</v>
      </c>
      <c r="L94" s="28">
        <v>0</v>
      </c>
      <c r="M94" s="28" t="s">
        <v>1070</v>
      </c>
      <c r="N94" s="28">
        <v>0</v>
      </c>
      <c r="O94" t="s">
        <v>1070</v>
      </c>
      <c r="P94">
        <v>0</v>
      </c>
      <c r="Q94" s="5">
        <v>20</v>
      </c>
      <c r="R94" s="5">
        <v>0</v>
      </c>
      <c r="S94" s="5">
        <v>0</v>
      </c>
      <c r="T94" s="5">
        <v>10</v>
      </c>
      <c r="U94" s="5">
        <v>0</v>
      </c>
      <c r="V94" s="5">
        <v>0</v>
      </c>
      <c r="W94" s="5">
        <v>0</v>
      </c>
      <c r="X94" s="5">
        <v>15</v>
      </c>
      <c r="Y94" s="10">
        <v>67</v>
      </c>
      <c r="Z94" s="10">
        <v>0</v>
      </c>
      <c r="AA94" s="5">
        <v>0.05</v>
      </c>
      <c r="AB94" s="5">
        <v>0</v>
      </c>
      <c r="AC94" s="5">
        <v>34467.800000000003</v>
      </c>
      <c r="AD94" s="5">
        <v>0</v>
      </c>
      <c r="AE94" s="12">
        <v>0</v>
      </c>
      <c r="AF94" s="34">
        <v>-15</v>
      </c>
      <c r="AG94" s="33">
        <v>34579.850000000006</v>
      </c>
    </row>
    <row r="95" spans="1:33" x14ac:dyDescent="0.25">
      <c r="A95" s="8" t="s">
        <v>121</v>
      </c>
      <c r="B95" s="8" t="s">
        <v>1376</v>
      </c>
      <c r="C95" s="9" t="s">
        <v>439</v>
      </c>
      <c r="D95" t="s">
        <v>697</v>
      </c>
      <c r="E95" t="str">
        <f>+VLOOKUP(A95,[1]Summary!$A$3:$O$317,15,0)</f>
        <v>Vakrangee Kendra Station Road Near PNB Bank Suroth, Teh Suroth Jila Karauli Rajasthan Pin 322252</v>
      </c>
      <c r="F95" t="s">
        <v>863</v>
      </c>
      <c r="G95">
        <v>9785270246</v>
      </c>
      <c r="H95" s="16">
        <v>45646</v>
      </c>
      <c r="I95" t="s">
        <v>1175</v>
      </c>
      <c r="J95" t="s">
        <v>1176</v>
      </c>
      <c r="K95" s="28" t="s">
        <v>1070</v>
      </c>
      <c r="L95" s="28">
        <v>0</v>
      </c>
      <c r="M95" s="28" t="s">
        <v>1070</v>
      </c>
      <c r="N95" s="28">
        <v>0</v>
      </c>
      <c r="O95" t="s">
        <v>1070</v>
      </c>
      <c r="P95">
        <v>0</v>
      </c>
      <c r="Q95" s="5">
        <v>0</v>
      </c>
      <c r="R95" s="5">
        <v>0</v>
      </c>
      <c r="S95" s="5">
        <v>0</v>
      </c>
      <c r="T95" s="5">
        <v>2</v>
      </c>
      <c r="U95" s="5">
        <v>0</v>
      </c>
      <c r="V95" s="5">
        <v>0</v>
      </c>
      <c r="W95" s="5">
        <v>0</v>
      </c>
      <c r="X95" s="5">
        <v>0</v>
      </c>
      <c r="Y95" s="10">
        <v>13</v>
      </c>
      <c r="Z95" s="10">
        <v>0</v>
      </c>
      <c r="AA95" s="5">
        <v>3668.3500000000004</v>
      </c>
      <c r="AB95" s="5">
        <v>662</v>
      </c>
      <c r="AC95" s="5">
        <v>63.900000000000006</v>
      </c>
      <c r="AD95" s="5">
        <v>0</v>
      </c>
      <c r="AE95" s="12">
        <v>250</v>
      </c>
      <c r="AF95" s="34">
        <v>0</v>
      </c>
      <c r="AG95" s="33">
        <v>4659.25</v>
      </c>
    </row>
    <row r="96" spans="1:33" x14ac:dyDescent="0.25">
      <c r="A96" s="8" t="s">
        <v>122</v>
      </c>
      <c r="B96" s="8" t="s">
        <v>1376</v>
      </c>
      <c r="C96" s="9" t="s">
        <v>440</v>
      </c>
      <c r="D96" t="s">
        <v>1644</v>
      </c>
      <c r="E96" t="str">
        <f>+VLOOKUP(A96,[1]Summary!$A$3:$O$317,15,0)</f>
        <v xml:space="preserve">C/O Rahul Dev Joshi, Kolyari, Udaipur, Rajasthan - 313701 </v>
      </c>
      <c r="F96" t="s">
        <v>864</v>
      </c>
      <c r="G96">
        <v>9660909016</v>
      </c>
      <c r="H96" s="16">
        <v>45646</v>
      </c>
      <c r="I96" t="s">
        <v>1177</v>
      </c>
      <c r="J96" t="s">
        <v>1070</v>
      </c>
      <c r="K96" s="28" t="s">
        <v>1070</v>
      </c>
      <c r="L96" s="28">
        <v>0</v>
      </c>
      <c r="M96" s="28" t="s">
        <v>1070</v>
      </c>
      <c r="N96" s="28">
        <v>0</v>
      </c>
      <c r="O96" t="s">
        <v>1070</v>
      </c>
      <c r="P96">
        <v>0</v>
      </c>
      <c r="Q96" s="5">
        <v>5</v>
      </c>
      <c r="R96" s="5">
        <v>0</v>
      </c>
      <c r="S96" s="5">
        <v>0</v>
      </c>
      <c r="T96" s="5">
        <v>0</v>
      </c>
      <c r="U96" s="5">
        <v>2</v>
      </c>
      <c r="V96" s="5">
        <v>0</v>
      </c>
      <c r="W96" s="5">
        <v>0</v>
      </c>
      <c r="X96" s="5">
        <v>65</v>
      </c>
      <c r="Y96" s="10">
        <v>7</v>
      </c>
      <c r="Z96" s="10">
        <v>0</v>
      </c>
      <c r="AA96" s="5">
        <v>304.10000000000002</v>
      </c>
      <c r="AB96" s="5">
        <v>675</v>
      </c>
      <c r="AC96" s="5">
        <v>0</v>
      </c>
      <c r="AD96" s="5">
        <v>0</v>
      </c>
      <c r="AE96" s="12">
        <v>0</v>
      </c>
      <c r="AF96" s="34">
        <v>-64</v>
      </c>
      <c r="AG96" s="33">
        <v>1058.0999999999999</v>
      </c>
    </row>
    <row r="97" spans="1:33" x14ac:dyDescent="0.25">
      <c r="A97" s="8" t="s">
        <v>123</v>
      </c>
      <c r="B97" s="8" t="s">
        <v>1377</v>
      </c>
      <c r="C97" s="9" t="s">
        <v>441</v>
      </c>
      <c r="D97" t="s">
        <v>1961</v>
      </c>
      <c r="E97" t="s">
        <v>1070</v>
      </c>
      <c r="F97" t="e">
        <v>#N/A</v>
      </c>
      <c r="G97" t="e">
        <v>#N/A</v>
      </c>
      <c r="H97" s="16">
        <v>45646</v>
      </c>
      <c r="I97" t="e">
        <v>#N/A</v>
      </c>
      <c r="J97" t="e">
        <v>#N/A</v>
      </c>
      <c r="K97" s="28" t="s">
        <v>1070</v>
      </c>
      <c r="L97" s="28">
        <v>0</v>
      </c>
      <c r="M97" s="28" t="s">
        <v>1070</v>
      </c>
      <c r="N97" s="28">
        <v>0</v>
      </c>
      <c r="O97" t="s">
        <v>1070</v>
      </c>
      <c r="P97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50</v>
      </c>
      <c r="W97" s="5">
        <v>0</v>
      </c>
      <c r="X97" s="5">
        <v>0</v>
      </c>
      <c r="Y97" s="10">
        <v>20</v>
      </c>
      <c r="Z97" s="10">
        <v>0</v>
      </c>
      <c r="AA97" s="5">
        <v>175.65</v>
      </c>
      <c r="AB97" s="5">
        <v>0</v>
      </c>
      <c r="AC97" s="5">
        <v>770.30000000000007</v>
      </c>
      <c r="AD97" s="5">
        <v>0</v>
      </c>
      <c r="AE97" s="12">
        <v>0</v>
      </c>
      <c r="AF97" s="34">
        <v>-4630</v>
      </c>
      <c r="AG97" s="33">
        <v>1015.95</v>
      </c>
    </row>
    <row r="98" spans="1:33" x14ac:dyDescent="0.25">
      <c r="A98" s="8" t="s">
        <v>124</v>
      </c>
      <c r="B98" s="8" t="s">
        <v>1364</v>
      </c>
      <c r="C98" s="9" t="s">
        <v>442</v>
      </c>
      <c r="D98" t="s">
        <v>1645</v>
      </c>
      <c r="E98" t="str">
        <f>+VLOOKUP(A98,[1]Summary!$A$3:$O$317,15,0)</f>
        <v>Somnath Housing No. 1622, Tajpur Road, E W S Coloiony, Focal Poing Ludhiana 141010</v>
      </c>
      <c r="F98" t="s">
        <v>865</v>
      </c>
      <c r="G98">
        <v>9915941986</v>
      </c>
      <c r="H98" s="16">
        <v>45646</v>
      </c>
      <c r="I98" t="s">
        <v>1178</v>
      </c>
      <c r="J98" t="s">
        <v>1070</v>
      </c>
      <c r="K98" s="28" t="s">
        <v>1070</v>
      </c>
      <c r="L98" s="28">
        <v>0</v>
      </c>
      <c r="M98" s="28" t="s">
        <v>1070</v>
      </c>
      <c r="N98" s="28">
        <v>0</v>
      </c>
      <c r="O98" t="s">
        <v>1070</v>
      </c>
      <c r="P98">
        <v>0</v>
      </c>
      <c r="Q98" s="5">
        <v>0</v>
      </c>
      <c r="R98" s="5">
        <v>0</v>
      </c>
      <c r="S98" s="5">
        <v>0</v>
      </c>
      <c r="T98" s="5">
        <v>3</v>
      </c>
      <c r="U98" s="5">
        <v>0</v>
      </c>
      <c r="V98" s="5">
        <v>0</v>
      </c>
      <c r="W98" s="5">
        <v>0</v>
      </c>
      <c r="X98" s="5">
        <v>0</v>
      </c>
      <c r="Y98" s="10">
        <v>0</v>
      </c>
      <c r="Z98" s="10">
        <v>0</v>
      </c>
      <c r="AA98" s="5">
        <v>0</v>
      </c>
      <c r="AB98" s="5">
        <v>2895</v>
      </c>
      <c r="AC98" s="5">
        <v>0</v>
      </c>
      <c r="AD98" s="5">
        <v>0</v>
      </c>
      <c r="AE98" s="12">
        <v>0</v>
      </c>
      <c r="AF98" s="34">
        <v>0</v>
      </c>
      <c r="AG98" s="33">
        <v>2898</v>
      </c>
    </row>
    <row r="99" spans="1:33" x14ac:dyDescent="0.25">
      <c r="A99" s="8" t="s">
        <v>125</v>
      </c>
      <c r="B99" s="8" t="s">
        <v>1378</v>
      </c>
      <c r="C99" s="9" t="s">
        <v>443</v>
      </c>
      <c r="D99" t="s">
        <v>1646</v>
      </c>
      <c r="E99" t="str">
        <f>+VLOOKUP(A99,[1]Summary!$A$3:$O$317,15,0)</f>
        <v>C/O: Late Arjun Prasad Gupta, Vill -  Dhobi Tola, Post- Chandwa, Chandwa, Latehar, Jharkhand - 829203</v>
      </c>
      <c r="F99" t="s">
        <v>866</v>
      </c>
      <c r="G99">
        <v>8210919076</v>
      </c>
      <c r="H99" s="16">
        <v>45646</v>
      </c>
      <c r="I99" t="s">
        <v>1179</v>
      </c>
      <c r="J99" t="s">
        <v>1070</v>
      </c>
      <c r="K99" s="28" t="s">
        <v>1070</v>
      </c>
      <c r="L99" s="28">
        <v>0</v>
      </c>
      <c r="M99" s="28" t="s">
        <v>1070</v>
      </c>
      <c r="N99" s="28">
        <v>0</v>
      </c>
      <c r="O99" t="s">
        <v>2012</v>
      </c>
      <c r="P99">
        <v>6000</v>
      </c>
      <c r="Q99" s="5">
        <v>1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10">
        <v>0</v>
      </c>
      <c r="Z99" s="10">
        <v>0</v>
      </c>
      <c r="AA99" s="5">
        <v>0</v>
      </c>
      <c r="AB99" s="5">
        <v>0</v>
      </c>
      <c r="AC99" s="5">
        <v>0</v>
      </c>
      <c r="AD99" s="5">
        <v>0</v>
      </c>
      <c r="AE99" s="12">
        <v>0</v>
      </c>
      <c r="AF99" s="34">
        <v>0</v>
      </c>
      <c r="AG99" s="33">
        <v>6001</v>
      </c>
    </row>
    <row r="100" spans="1:33" x14ac:dyDescent="0.25">
      <c r="A100" s="8" t="s">
        <v>126</v>
      </c>
      <c r="B100" s="8" t="s">
        <v>1365</v>
      </c>
      <c r="C100" s="9" t="s">
        <v>444</v>
      </c>
      <c r="D100" t="s">
        <v>1647</v>
      </c>
      <c r="E100" t="str">
        <f>+VLOOKUP(A100,[1]Summary!$A$3:$O$317,15,0)</f>
        <v>S/O:  Trilok Chnadra, 388, gram amgoan bada, tah Kareli, Amgaon, Narsinghpur, Madhya Pradesh, 487225</v>
      </c>
      <c r="F100" t="s">
        <v>1715</v>
      </c>
      <c r="G100">
        <v>9425168612</v>
      </c>
      <c r="H100" s="16">
        <v>45646</v>
      </c>
      <c r="I100" t="s">
        <v>1741</v>
      </c>
      <c r="J100" t="s">
        <v>1070</v>
      </c>
      <c r="K100" s="28" t="s">
        <v>1070</v>
      </c>
      <c r="L100" s="28">
        <v>0</v>
      </c>
      <c r="M100" s="28" t="s">
        <v>1070</v>
      </c>
      <c r="N100" s="28">
        <v>0</v>
      </c>
      <c r="O100" t="s">
        <v>1070</v>
      </c>
      <c r="P100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10">
        <v>0</v>
      </c>
      <c r="Z100" s="10">
        <v>0</v>
      </c>
      <c r="AA100" s="5">
        <v>0</v>
      </c>
      <c r="AB100" s="5">
        <v>0</v>
      </c>
      <c r="AC100" s="5">
        <v>179.75</v>
      </c>
      <c r="AD100" s="5">
        <v>0</v>
      </c>
      <c r="AE100" s="12">
        <v>0</v>
      </c>
      <c r="AF100" s="34">
        <v>0</v>
      </c>
      <c r="AG100" s="33">
        <v>179.75</v>
      </c>
    </row>
    <row r="101" spans="1:33" x14ac:dyDescent="0.25">
      <c r="A101" s="8" t="s">
        <v>126</v>
      </c>
      <c r="B101" s="8" t="s">
        <v>1365</v>
      </c>
      <c r="C101" s="9" t="s">
        <v>445</v>
      </c>
      <c r="D101" t="s">
        <v>1647</v>
      </c>
      <c r="E101" t="str">
        <f>+VLOOKUP(A101,[1]Summary!$A$3:$O$317,15,0)</f>
        <v>S/O:  Trilok Chnadra, 388, gram amgoan bada, tah Kareli, Amgaon, Narsinghpur, Madhya Pradesh, 487225</v>
      </c>
      <c r="F101" t="s">
        <v>1715</v>
      </c>
      <c r="G101">
        <v>9425168612</v>
      </c>
      <c r="H101" s="16">
        <v>45646</v>
      </c>
      <c r="I101" t="s">
        <v>1741</v>
      </c>
      <c r="J101" t="s">
        <v>1070</v>
      </c>
      <c r="K101" s="28" t="s">
        <v>1070</v>
      </c>
      <c r="L101" s="28">
        <v>0</v>
      </c>
      <c r="M101" s="28" t="s">
        <v>1070</v>
      </c>
      <c r="N101" s="28">
        <v>0</v>
      </c>
      <c r="O101" t="s">
        <v>1070</v>
      </c>
      <c r="P101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10">
        <v>0</v>
      </c>
      <c r="Z101" s="10">
        <v>0</v>
      </c>
      <c r="AA101" s="5">
        <v>0</v>
      </c>
      <c r="AB101" s="5">
        <v>0</v>
      </c>
      <c r="AC101" s="5">
        <v>7.15</v>
      </c>
      <c r="AD101" s="5">
        <v>0</v>
      </c>
      <c r="AE101" s="12">
        <v>0</v>
      </c>
      <c r="AF101" s="34">
        <v>0</v>
      </c>
      <c r="AG101" s="33">
        <v>7.15</v>
      </c>
    </row>
    <row r="102" spans="1:33" x14ac:dyDescent="0.25">
      <c r="A102" s="8" t="s">
        <v>127</v>
      </c>
      <c r="B102" s="8" t="s">
        <v>1365</v>
      </c>
      <c r="C102" s="9" t="s">
        <v>446</v>
      </c>
      <c r="D102" t="s">
        <v>1648</v>
      </c>
      <c r="E102" t="str">
        <f>+VLOOKUP(A102,[1]Summary!$A$3:$O$317,15,0)</f>
        <v>Abhilash Agarwal, Shakti Traders Near Dundaseoni Police Station, Beside Road to Aaditya Medical Store Dundaseoni Seoni. Madhya Pradesh 480661</v>
      </c>
      <c r="F102" t="s">
        <v>867</v>
      </c>
      <c r="G102">
        <v>9425427151</v>
      </c>
      <c r="H102" s="16">
        <v>45646</v>
      </c>
      <c r="I102" t="s">
        <v>1180</v>
      </c>
      <c r="J102" t="s">
        <v>1181</v>
      </c>
      <c r="K102" s="28" t="s">
        <v>1070</v>
      </c>
      <c r="L102" s="28">
        <v>0</v>
      </c>
      <c r="M102" s="28" t="s">
        <v>1070</v>
      </c>
      <c r="N102" s="28">
        <v>0</v>
      </c>
      <c r="O102" t="s">
        <v>1070</v>
      </c>
      <c r="P102">
        <v>0</v>
      </c>
      <c r="Q102" s="5">
        <v>8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10">
        <v>0</v>
      </c>
      <c r="Z102" s="10">
        <v>0</v>
      </c>
      <c r="AA102" s="5">
        <v>0</v>
      </c>
      <c r="AB102" s="5">
        <v>0</v>
      </c>
      <c r="AC102" s="5">
        <v>86.15</v>
      </c>
      <c r="AD102" s="5">
        <v>0</v>
      </c>
      <c r="AE102" s="12">
        <v>0</v>
      </c>
      <c r="AF102" s="34">
        <v>0</v>
      </c>
      <c r="AG102" s="33">
        <v>94.15</v>
      </c>
    </row>
    <row r="103" spans="1:33" x14ac:dyDescent="0.25">
      <c r="A103" s="8" t="s">
        <v>128</v>
      </c>
      <c r="B103" s="8" t="s">
        <v>1369</v>
      </c>
      <c r="C103" s="9" t="s">
        <v>447</v>
      </c>
      <c r="D103" t="s">
        <v>1649</v>
      </c>
      <c r="E103" t="str">
        <f>+VLOOKUP(A103,[1]Summary!$A$3:$O$317,15,0)</f>
        <v>S/O Dinesh Bhardwaj , Khori (70), Rewari, Haryana 123101</v>
      </c>
      <c r="F103" t="s">
        <v>868</v>
      </c>
      <c r="G103">
        <v>8059993593</v>
      </c>
      <c r="H103" s="16">
        <v>45646</v>
      </c>
      <c r="I103" t="s">
        <v>1182</v>
      </c>
      <c r="J103" t="s">
        <v>1183</v>
      </c>
      <c r="K103" s="28" t="s">
        <v>1070</v>
      </c>
      <c r="L103" s="28">
        <v>0</v>
      </c>
      <c r="M103" s="28" t="s">
        <v>1070</v>
      </c>
      <c r="N103" s="28">
        <v>0</v>
      </c>
      <c r="O103" t="s">
        <v>1070</v>
      </c>
      <c r="P103">
        <v>0</v>
      </c>
      <c r="Q103" s="5">
        <v>0</v>
      </c>
      <c r="R103" s="5">
        <v>0</v>
      </c>
      <c r="S103" s="5">
        <v>0</v>
      </c>
      <c r="T103" s="5">
        <v>0</v>
      </c>
      <c r="U103" s="5">
        <v>6</v>
      </c>
      <c r="V103" s="5">
        <v>0</v>
      </c>
      <c r="W103" s="5">
        <v>0</v>
      </c>
      <c r="X103" s="5">
        <v>0</v>
      </c>
      <c r="Y103" s="10">
        <v>0</v>
      </c>
      <c r="Z103" s="10">
        <v>0</v>
      </c>
      <c r="AA103" s="5">
        <v>0</v>
      </c>
      <c r="AB103" s="5">
        <v>617</v>
      </c>
      <c r="AC103" s="5">
        <v>267.55</v>
      </c>
      <c r="AD103" s="5">
        <v>0</v>
      </c>
      <c r="AE103" s="12">
        <v>0</v>
      </c>
      <c r="AF103" s="34">
        <v>0</v>
      </c>
      <c r="AG103" s="33">
        <v>890.55</v>
      </c>
    </row>
    <row r="104" spans="1:33" x14ac:dyDescent="0.25">
      <c r="A104" s="8" t="s">
        <v>129</v>
      </c>
      <c r="B104" s="8" t="s">
        <v>35</v>
      </c>
      <c r="C104" s="9" t="s">
        <v>448</v>
      </c>
      <c r="D104" t="s">
        <v>1650</v>
      </c>
      <c r="E104" t="str">
        <f>+VLOOKUP(A104,[1]Summary!$A$3:$O$317,15,0)</f>
        <v>S/O Rajkumar, Sarai Mohan, Azamgarh, Uttar Pradesh-276303</v>
      </c>
      <c r="F104" t="s">
        <v>869</v>
      </c>
      <c r="G104">
        <v>7985542039</v>
      </c>
      <c r="H104" s="16">
        <v>45646</v>
      </c>
      <c r="I104" t="s">
        <v>1184</v>
      </c>
      <c r="J104" t="s">
        <v>1185</v>
      </c>
      <c r="K104" s="28" t="s">
        <v>1070</v>
      </c>
      <c r="L104" s="28">
        <v>0</v>
      </c>
      <c r="M104" s="28" t="s">
        <v>1070</v>
      </c>
      <c r="N104" s="28">
        <v>0</v>
      </c>
      <c r="O104" t="s">
        <v>1070</v>
      </c>
      <c r="P104">
        <v>0</v>
      </c>
      <c r="Q104" s="5">
        <v>0</v>
      </c>
      <c r="R104" s="5">
        <v>0</v>
      </c>
      <c r="S104" s="5">
        <v>0</v>
      </c>
      <c r="T104" s="5">
        <v>17</v>
      </c>
      <c r="U104" s="5">
        <v>53</v>
      </c>
      <c r="V104" s="5">
        <v>0</v>
      </c>
      <c r="W104" s="5">
        <v>0</v>
      </c>
      <c r="X104" s="5">
        <v>0</v>
      </c>
      <c r="Y104" s="10">
        <v>0</v>
      </c>
      <c r="Z104" s="10">
        <v>0</v>
      </c>
      <c r="AA104" s="5">
        <v>591.05000000000007</v>
      </c>
      <c r="AB104" s="5">
        <v>49</v>
      </c>
      <c r="AC104" s="5">
        <v>0</v>
      </c>
      <c r="AD104" s="5">
        <v>0</v>
      </c>
      <c r="AE104" s="12">
        <v>0</v>
      </c>
      <c r="AF104" s="34">
        <v>0</v>
      </c>
      <c r="AG104" s="33">
        <v>710.05000000000007</v>
      </c>
    </row>
    <row r="105" spans="1:33" x14ac:dyDescent="0.25">
      <c r="A105" s="8" t="s">
        <v>130</v>
      </c>
      <c r="B105" s="8" t="s">
        <v>1365</v>
      </c>
      <c r="C105" s="9" t="s">
        <v>449</v>
      </c>
      <c r="D105" t="s">
        <v>1651</v>
      </c>
      <c r="E105" t="str">
        <f>+VLOOKUP(A105,[1]Summary!$A$3:$O$317,15,0)</f>
        <v>S/O Kachrulal Karada, Makan No. 150, Salakhedi, Salakhedi, Salakhedi, Salakhedi, Tarana, Ujjain, Madhya Pradesh, 456665</v>
      </c>
      <c r="F105" t="s">
        <v>870</v>
      </c>
      <c r="G105">
        <v>8989262624</v>
      </c>
      <c r="H105" s="16">
        <v>45646</v>
      </c>
      <c r="I105" t="s">
        <v>1186</v>
      </c>
      <c r="J105" t="s">
        <v>1070</v>
      </c>
      <c r="K105" s="28" t="s">
        <v>1070</v>
      </c>
      <c r="L105" s="28">
        <v>0</v>
      </c>
      <c r="M105" s="28" t="s">
        <v>1070</v>
      </c>
      <c r="N105" s="28">
        <v>0</v>
      </c>
      <c r="O105" t="s">
        <v>1070</v>
      </c>
      <c r="P10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10">
        <v>0</v>
      </c>
      <c r="Z105" s="10">
        <v>0</v>
      </c>
      <c r="AA105" s="5">
        <v>154.75</v>
      </c>
      <c r="AB105" s="5">
        <v>0</v>
      </c>
      <c r="AC105" s="5">
        <v>0</v>
      </c>
      <c r="AD105" s="5">
        <v>0</v>
      </c>
      <c r="AE105" s="12">
        <v>0</v>
      </c>
      <c r="AF105" s="34">
        <v>0</v>
      </c>
      <c r="AG105" s="33">
        <v>154.75</v>
      </c>
    </row>
    <row r="106" spans="1:33" x14ac:dyDescent="0.25">
      <c r="A106" s="8" t="s">
        <v>131</v>
      </c>
      <c r="B106" s="8" t="s">
        <v>41</v>
      </c>
      <c r="C106" s="9" t="s">
        <v>450</v>
      </c>
      <c r="D106" t="s">
        <v>1652</v>
      </c>
      <c r="E106" t="str">
        <f>+VLOOKUP(A106,[1]Summary!$A$3:$O$317,15,0)</f>
        <v>Chandulal Chawl, 1st Floor Station Road Opp Dena Bank Bhayander West Thane Maharashtra 401101</v>
      </c>
      <c r="F106" t="s">
        <v>871</v>
      </c>
      <c r="G106">
        <v>9136924302</v>
      </c>
      <c r="H106" s="16">
        <v>45646</v>
      </c>
      <c r="I106" t="s">
        <v>1187</v>
      </c>
      <c r="J106" t="s">
        <v>1188</v>
      </c>
      <c r="K106" s="28" t="s">
        <v>1070</v>
      </c>
      <c r="L106" s="28">
        <v>0</v>
      </c>
      <c r="M106" s="28" t="s">
        <v>1070</v>
      </c>
      <c r="N106" s="28">
        <v>0</v>
      </c>
      <c r="O106" t="s">
        <v>1070</v>
      </c>
      <c r="P106">
        <v>0</v>
      </c>
      <c r="Q106" s="5">
        <v>0</v>
      </c>
      <c r="R106" s="5">
        <v>0</v>
      </c>
      <c r="S106" s="5">
        <v>0</v>
      </c>
      <c r="T106" s="5">
        <v>1</v>
      </c>
      <c r="U106" s="5">
        <v>19</v>
      </c>
      <c r="V106" s="5">
        <v>0</v>
      </c>
      <c r="W106" s="5">
        <v>0</v>
      </c>
      <c r="X106" s="5">
        <v>3232</v>
      </c>
      <c r="Y106" s="10">
        <v>1596</v>
      </c>
      <c r="Z106" s="10">
        <v>0</v>
      </c>
      <c r="AA106" s="5">
        <v>29.85</v>
      </c>
      <c r="AB106" s="5">
        <v>380</v>
      </c>
      <c r="AC106" s="5">
        <v>1287.585</v>
      </c>
      <c r="AD106" s="5">
        <v>0</v>
      </c>
      <c r="AE106" s="12">
        <v>1000</v>
      </c>
      <c r="AF106" s="34">
        <v>-3167</v>
      </c>
      <c r="AG106" s="33">
        <v>7545.4350000000004</v>
      </c>
    </row>
    <row r="107" spans="1:33" x14ac:dyDescent="0.25">
      <c r="A107" s="8" t="s">
        <v>132</v>
      </c>
      <c r="B107" s="8" t="s">
        <v>1378</v>
      </c>
      <c r="C107" s="9" t="s">
        <v>451</v>
      </c>
      <c r="D107" t="s">
        <v>1653</v>
      </c>
      <c r="E107" t="str">
        <f>+VLOOKUP(A107,[1]Summary!$A$3:$O$317,15,0)</f>
        <v>S/O Dharmnath Singh, Plot No-SSP-5, Laxmi Market, Sector-4/A, Bokaro Steel City ,Sector-IV, Bokaro, Jharkhand , 827004</v>
      </c>
      <c r="F107" t="s">
        <v>872</v>
      </c>
      <c r="G107">
        <v>7004177796</v>
      </c>
      <c r="H107" s="16">
        <v>45646</v>
      </c>
      <c r="I107" t="s">
        <v>1189</v>
      </c>
      <c r="J107" t="s">
        <v>1070</v>
      </c>
      <c r="K107" s="28" t="s">
        <v>1070</v>
      </c>
      <c r="L107" s="28">
        <v>0</v>
      </c>
      <c r="M107" s="28" t="s">
        <v>1070</v>
      </c>
      <c r="N107" s="28">
        <v>0</v>
      </c>
      <c r="O107" t="s">
        <v>1070</v>
      </c>
      <c r="P107">
        <v>0</v>
      </c>
      <c r="Q107" s="5">
        <v>0</v>
      </c>
      <c r="R107" s="5">
        <v>0</v>
      </c>
      <c r="S107" s="5">
        <v>0</v>
      </c>
      <c r="T107" s="5">
        <v>1</v>
      </c>
      <c r="U107" s="5">
        <v>0</v>
      </c>
      <c r="V107" s="5">
        <v>24</v>
      </c>
      <c r="W107" s="5">
        <v>0</v>
      </c>
      <c r="X107" s="5">
        <v>0</v>
      </c>
      <c r="Y107" s="10">
        <v>0</v>
      </c>
      <c r="Z107" s="10">
        <v>0</v>
      </c>
      <c r="AA107" s="5">
        <v>8.85</v>
      </c>
      <c r="AB107" s="5">
        <v>676</v>
      </c>
      <c r="AC107" s="5">
        <v>0</v>
      </c>
      <c r="AD107" s="5">
        <v>0</v>
      </c>
      <c r="AE107" s="12">
        <v>0</v>
      </c>
      <c r="AF107" s="34">
        <v>0</v>
      </c>
      <c r="AG107" s="33">
        <v>709.85</v>
      </c>
    </row>
    <row r="108" spans="1:33" x14ac:dyDescent="0.25">
      <c r="A108" s="8" t="s">
        <v>133</v>
      </c>
      <c r="B108" s="8" t="s">
        <v>1370</v>
      </c>
      <c r="C108" s="9" t="s">
        <v>452</v>
      </c>
      <c r="D108" t="s">
        <v>698</v>
      </c>
      <c r="E108" t="str">
        <f>+VLOOKUP(A108,[1]Summary!$A$3:$O$317,15,0)</f>
        <v>S/O Santosh Kumar Yadav , padmaul Arna, arna Mashrakh Saran Bihar 841417</v>
      </c>
      <c r="F108" t="s">
        <v>873</v>
      </c>
      <c r="G108">
        <v>7258855096</v>
      </c>
      <c r="H108" s="16">
        <v>45646</v>
      </c>
      <c r="I108" t="s">
        <v>1190</v>
      </c>
      <c r="J108" t="s">
        <v>1070</v>
      </c>
      <c r="K108" s="28" t="s">
        <v>1070</v>
      </c>
      <c r="L108" s="28">
        <v>0</v>
      </c>
      <c r="M108" s="28" t="s">
        <v>1070</v>
      </c>
      <c r="N108" s="28">
        <v>0</v>
      </c>
      <c r="O108" t="s">
        <v>1070</v>
      </c>
      <c r="P108">
        <v>0</v>
      </c>
      <c r="Q108" s="5">
        <v>2</v>
      </c>
      <c r="R108" s="5">
        <v>0</v>
      </c>
      <c r="S108" s="5">
        <v>0</v>
      </c>
      <c r="T108" s="5">
        <v>8</v>
      </c>
      <c r="U108" s="5">
        <v>0</v>
      </c>
      <c r="V108" s="5">
        <v>0</v>
      </c>
      <c r="W108" s="5">
        <v>0</v>
      </c>
      <c r="X108" s="5">
        <v>0</v>
      </c>
      <c r="Y108" s="10">
        <v>0</v>
      </c>
      <c r="Z108" s="10">
        <v>0</v>
      </c>
      <c r="AA108" s="5">
        <v>124.95</v>
      </c>
      <c r="AB108" s="5">
        <v>0</v>
      </c>
      <c r="AC108" s="5">
        <v>0</v>
      </c>
      <c r="AD108" s="5">
        <v>0</v>
      </c>
      <c r="AE108" s="12">
        <v>0</v>
      </c>
      <c r="AF108" s="34">
        <v>0</v>
      </c>
      <c r="AG108" s="33">
        <v>134.94999999999999</v>
      </c>
    </row>
    <row r="109" spans="1:33" x14ac:dyDescent="0.25">
      <c r="A109" s="8" t="s">
        <v>134</v>
      </c>
      <c r="B109" s="8" t="s">
        <v>35</v>
      </c>
      <c r="C109" s="9" t="s">
        <v>453</v>
      </c>
      <c r="D109" t="s">
        <v>692</v>
      </c>
      <c r="E109" t="str">
        <f>+VLOOKUP(A109,[1]Summary!$A$3:$O$317,15,0)</f>
        <v>Vill Dultahi Post Sidhauli Sahjanwa Gorakhpur Uttar Pradesh 273209</v>
      </c>
      <c r="F109" t="s">
        <v>874</v>
      </c>
      <c r="G109">
        <v>9415460025</v>
      </c>
      <c r="H109" s="16">
        <v>45646</v>
      </c>
      <c r="I109" t="s">
        <v>1092</v>
      </c>
      <c r="J109" t="s">
        <v>1070</v>
      </c>
      <c r="K109" s="28" t="s">
        <v>1070</v>
      </c>
      <c r="L109" s="28">
        <v>0</v>
      </c>
      <c r="M109" s="28" t="s">
        <v>1070</v>
      </c>
      <c r="N109" s="28">
        <v>0</v>
      </c>
      <c r="O109" t="s">
        <v>1070</v>
      </c>
      <c r="P109">
        <v>0</v>
      </c>
      <c r="Q109" s="5">
        <v>5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10">
        <v>0</v>
      </c>
      <c r="Z109" s="10">
        <v>0</v>
      </c>
      <c r="AA109" s="5">
        <v>3287</v>
      </c>
      <c r="AB109" s="5">
        <v>1</v>
      </c>
      <c r="AC109" s="5">
        <v>0</v>
      </c>
      <c r="AD109" s="5">
        <v>0</v>
      </c>
      <c r="AE109" s="12">
        <v>0</v>
      </c>
      <c r="AF109" s="34">
        <v>0</v>
      </c>
      <c r="AG109" s="33">
        <v>3293</v>
      </c>
    </row>
    <row r="110" spans="1:33" x14ac:dyDescent="0.25">
      <c r="A110" s="8" t="s">
        <v>135</v>
      </c>
      <c r="B110" s="8" t="s">
        <v>1375</v>
      </c>
      <c r="C110" s="9" t="s">
        <v>454</v>
      </c>
      <c r="D110" t="s">
        <v>1635</v>
      </c>
      <c r="E110" t="str">
        <f>+VLOOKUP(A110,[1]Summary!$A$3:$O$317,15,0)</f>
        <v>Kalyan Singh, House No-30, Gali No-2, Meethapur Extn Part-3, Badarpur, South Delhi, Delhi, 110044</v>
      </c>
      <c r="F110" t="s">
        <v>875</v>
      </c>
      <c r="G110">
        <v>7827078755</v>
      </c>
      <c r="H110" s="16">
        <v>45646</v>
      </c>
      <c r="I110" t="s">
        <v>1160</v>
      </c>
      <c r="J110" t="s">
        <v>1070</v>
      </c>
      <c r="K110" s="28" t="s">
        <v>1070</v>
      </c>
      <c r="L110" s="28">
        <v>0</v>
      </c>
      <c r="M110" s="28" t="s">
        <v>1070</v>
      </c>
      <c r="N110" s="28">
        <v>0</v>
      </c>
      <c r="O110" t="s">
        <v>1070</v>
      </c>
      <c r="P110">
        <v>0</v>
      </c>
      <c r="Q110" s="5">
        <v>17</v>
      </c>
      <c r="R110" s="5">
        <v>0</v>
      </c>
      <c r="S110" s="5">
        <v>2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10">
        <v>0</v>
      </c>
      <c r="Z110" s="10">
        <v>0</v>
      </c>
      <c r="AA110" s="5">
        <v>167.65</v>
      </c>
      <c r="AB110" s="5">
        <v>0</v>
      </c>
      <c r="AC110" s="5">
        <v>0</v>
      </c>
      <c r="AD110" s="5">
        <v>0</v>
      </c>
      <c r="AE110" s="12">
        <v>0</v>
      </c>
      <c r="AF110" s="34">
        <v>0</v>
      </c>
      <c r="AG110" s="33">
        <v>186.65</v>
      </c>
    </row>
    <row r="111" spans="1:33" x14ac:dyDescent="0.25">
      <c r="A111" s="8" t="s">
        <v>136</v>
      </c>
      <c r="B111" s="8" t="s">
        <v>1377</v>
      </c>
      <c r="C111" s="9" t="s">
        <v>455</v>
      </c>
      <c r="D111" t="s">
        <v>1654</v>
      </c>
      <c r="E111" t="str">
        <f>+VLOOKUP(A111,[1]Summary!$A$3:$O$317,15,0)</f>
        <v>W/O Gend Lal Soni,1201,Dewangan Mohalla,Nawagarh,Janjgircampa,Chhattisgarh,495557</v>
      </c>
      <c r="F111" t="s">
        <v>876</v>
      </c>
      <c r="G111">
        <v>7974069148</v>
      </c>
      <c r="H111" s="16">
        <v>45646</v>
      </c>
      <c r="I111" t="s">
        <v>1191</v>
      </c>
      <c r="J111" t="s">
        <v>1070</v>
      </c>
      <c r="K111" s="28" t="s">
        <v>1070</v>
      </c>
      <c r="L111" s="28">
        <v>0</v>
      </c>
      <c r="M111" s="28" t="s">
        <v>1070</v>
      </c>
      <c r="N111" s="28">
        <v>0</v>
      </c>
      <c r="O111" t="s">
        <v>1070</v>
      </c>
      <c r="P111">
        <v>0</v>
      </c>
      <c r="Q111" s="5">
        <v>1</v>
      </c>
      <c r="R111" s="5">
        <v>0</v>
      </c>
      <c r="S111" s="5">
        <v>0</v>
      </c>
      <c r="T111" s="5">
        <v>6</v>
      </c>
      <c r="U111" s="5">
        <v>3</v>
      </c>
      <c r="V111" s="5">
        <v>137</v>
      </c>
      <c r="W111" s="5">
        <v>0</v>
      </c>
      <c r="X111" s="5">
        <v>0</v>
      </c>
      <c r="Y111" s="10">
        <v>8</v>
      </c>
      <c r="Z111" s="10">
        <v>0</v>
      </c>
      <c r="AA111" s="5">
        <v>503.5</v>
      </c>
      <c r="AB111" s="5">
        <v>7218</v>
      </c>
      <c r="AC111" s="5">
        <v>0</v>
      </c>
      <c r="AD111" s="5">
        <v>0</v>
      </c>
      <c r="AE111" s="12">
        <v>0</v>
      </c>
      <c r="AF111" s="34">
        <v>0</v>
      </c>
      <c r="AG111" s="33">
        <v>7876.5</v>
      </c>
    </row>
    <row r="112" spans="1:33" x14ac:dyDescent="0.25">
      <c r="A112" s="8" t="s">
        <v>137</v>
      </c>
      <c r="B112" s="8" t="s">
        <v>35</v>
      </c>
      <c r="C112" s="9" t="s">
        <v>456</v>
      </c>
      <c r="D112" t="s">
        <v>699</v>
      </c>
      <c r="E112" t="str">
        <f>+VLOOKUP(A112,[1]Summary!$A$3:$O$317,15,0)</f>
        <v>C/o: Jaspal Singh, 239, Deoband Road, Sugar Mill Nanauta, Rajiv Gandhi Colony, Nanauta, Dehat, Saharanpur, Uttar Pradesh- 247452</v>
      </c>
      <c r="F112" t="s">
        <v>877</v>
      </c>
      <c r="G112">
        <v>9719193691</v>
      </c>
      <c r="H112" s="16">
        <v>45646</v>
      </c>
      <c r="I112" t="s">
        <v>1192</v>
      </c>
      <c r="J112" t="s">
        <v>1070</v>
      </c>
      <c r="K112" s="28" t="s">
        <v>1070</v>
      </c>
      <c r="L112" s="28">
        <v>0</v>
      </c>
      <c r="M112" s="28" t="s">
        <v>1070</v>
      </c>
      <c r="N112" s="28">
        <v>0</v>
      </c>
      <c r="O112" t="s">
        <v>2013</v>
      </c>
      <c r="P112">
        <v>15000</v>
      </c>
      <c r="Q112" s="5">
        <v>9</v>
      </c>
      <c r="R112" s="5">
        <v>0</v>
      </c>
      <c r="S112" s="5">
        <v>0</v>
      </c>
      <c r="T112" s="5">
        <v>1</v>
      </c>
      <c r="U112" s="5">
        <v>0</v>
      </c>
      <c r="V112" s="5">
        <v>2</v>
      </c>
      <c r="W112" s="5">
        <v>0</v>
      </c>
      <c r="X112" s="5">
        <v>183</v>
      </c>
      <c r="Y112" s="10">
        <v>0</v>
      </c>
      <c r="Z112" s="10">
        <v>0</v>
      </c>
      <c r="AA112" s="5">
        <v>8244.25</v>
      </c>
      <c r="AB112" s="5">
        <v>23</v>
      </c>
      <c r="AC112" s="5">
        <v>0</v>
      </c>
      <c r="AD112" s="5">
        <v>0</v>
      </c>
      <c r="AE112" s="12">
        <v>0</v>
      </c>
      <c r="AF112" s="34">
        <v>-179</v>
      </c>
      <c r="AG112" s="33">
        <v>23462.25</v>
      </c>
    </row>
    <row r="113" spans="1:33" x14ac:dyDescent="0.25">
      <c r="A113" s="8" t="s">
        <v>138</v>
      </c>
      <c r="B113" s="8" t="s">
        <v>1367</v>
      </c>
      <c r="C113" s="9" t="s">
        <v>457</v>
      </c>
      <c r="D113" t="s">
        <v>1655</v>
      </c>
      <c r="E113" t="str">
        <f>+VLOOKUP(A113,[1]Summary!$A$3:$O$317,15,0)</f>
        <v>S/O Srikumar Bhattacharya,  Near Rail Station, College Para, Pandabeswar, Paschim Bardhaman, West Bengal - 713346</v>
      </c>
      <c r="F113" t="s">
        <v>878</v>
      </c>
      <c r="G113">
        <v>9933418356</v>
      </c>
      <c r="H113" s="16">
        <v>45646</v>
      </c>
      <c r="I113" t="s">
        <v>1193</v>
      </c>
      <c r="J113" t="s">
        <v>1070</v>
      </c>
      <c r="K113" s="28" t="s">
        <v>1070</v>
      </c>
      <c r="L113" s="28">
        <v>0</v>
      </c>
      <c r="M113" s="28" t="s">
        <v>1070</v>
      </c>
      <c r="N113" s="28">
        <v>0</v>
      </c>
      <c r="O113" t="s">
        <v>1070</v>
      </c>
      <c r="P113">
        <v>0</v>
      </c>
      <c r="Q113" s="5">
        <v>38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10">
        <v>0</v>
      </c>
      <c r="Z113" s="10">
        <v>0</v>
      </c>
      <c r="AA113" s="5">
        <v>3.35</v>
      </c>
      <c r="AB113" s="5">
        <v>628</v>
      </c>
      <c r="AC113" s="5">
        <v>776.30000000000007</v>
      </c>
      <c r="AD113" s="5">
        <v>0</v>
      </c>
      <c r="AE113" s="12">
        <v>0</v>
      </c>
      <c r="AF113" s="34">
        <v>0</v>
      </c>
      <c r="AG113" s="33">
        <v>1445.65</v>
      </c>
    </row>
    <row r="114" spans="1:33" x14ac:dyDescent="0.25">
      <c r="A114" s="8" t="s">
        <v>139</v>
      </c>
      <c r="B114" s="8" t="s">
        <v>1364</v>
      </c>
      <c r="C114" s="9" t="s">
        <v>458</v>
      </c>
      <c r="D114" t="s">
        <v>700</v>
      </c>
      <c r="E114" t="str">
        <f>+VLOOKUP(A114,[1]Summary!$A$3:$O$317,15,0)</f>
        <v>C/O Ajay Kumar, B/38 2150, Bhargav Nagar, Jalandhar-I, Jalandhar, Punjab-144001</v>
      </c>
      <c r="F114" t="s">
        <v>879</v>
      </c>
      <c r="G114">
        <v>9876886161</v>
      </c>
      <c r="H114" s="16">
        <v>45646</v>
      </c>
      <c r="I114" t="s">
        <v>1194</v>
      </c>
      <c r="J114" t="s">
        <v>1070</v>
      </c>
      <c r="K114" s="28" t="s">
        <v>1070</v>
      </c>
      <c r="L114" s="28">
        <v>0</v>
      </c>
      <c r="M114" s="28" t="s">
        <v>1070</v>
      </c>
      <c r="N114" s="28">
        <v>0</v>
      </c>
      <c r="O114" t="s">
        <v>1070</v>
      </c>
      <c r="P114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433</v>
      </c>
      <c r="W114" s="5">
        <v>0</v>
      </c>
      <c r="X114" s="5">
        <v>274</v>
      </c>
      <c r="Y114" s="10">
        <v>14</v>
      </c>
      <c r="Z114" s="10">
        <v>0</v>
      </c>
      <c r="AA114" s="5">
        <v>0</v>
      </c>
      <c r="AB114" s="5">
        <v>1931</v>
      </c>
      <c r="AC114" s="5">
        <v>0</v>
      </c>
      <c r="AD114" s="5">
        <v>0</v>
      </c>
      <c r="AE114" s="12">
        <v>0</v>
      </c>
      <c r="AF114" s="34">
        <v>-269</v>
      </c>
      <c r="AG114" s="33">
        <v>2652</v>
      </c>
    </row>
    <row r="115" spans="1:33" x14ac:dyDescent="0.25">
      <c r="A115" s="8" t="s">
        <v>140</v>
      </c>
      <c r="B115" s="8" t="s">
        <v>1369</v>
      </c>
      <c r="C115" s="9" t="s">
        <v>459</v>
      </c>
      <c r="D115" t="s">
        <v>1656</v>
      </c>
      <c r="E115" t="str">
        <f>+VLOOKUP(A115,[1]Summary!$A$3:$O$317,15,0)</f>
        <v>CA. Praveen Goyal, Goyal Mansion, Gali No 3, Kosli, Bhakli Road, Kosli (172), Rewari, Haryana-123302</v>
      </c>
      <c r="F115" t="s">
        <v>880</v>
      </c>
      <c r="G115">
        <v>9811574431</v>
      </c>
      <c r="H115" s="16">
        <v>45646</v>
      </c>
      <c r="I115" t="s">
        <v>1195</v>
      </c>
      <c r="J115" t="s">
        <v>1070</v>
      </c>
      <c r="K115" s="28" t="s">
        <v>1070</v>
      </c>
      <c r="L115" s="28">
        <v>0</v>
      </c>
      <c r="M115" s="28" t="s">
        <v>1070</v>
      </c>
      <c r="N115" s="28">
        <v>0</v>
      </c>
      <c r="O115" t="s">
        <v>1070</v>
      </c>
      <c r="P11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10">
        <v>0</v>
      </c>
      <c r="Z115" s="10">
        <v>0</v>
      </c>
      <c r="AA115" s="5">
        <v>21.8</v>
      </c>
      <c r="AB115" s="5">
        <v>3684</v>
      </c>
      <c r="AC115" s="5">
        <v>0</v>
      </c>
      <c r="AD115" s="5">
        <v>0</v>
      </c>
      <c r="AE115" s="12">
        <v>0</v>
      </c>
      <c r="AF115" s="34">
        <v>0</v>
      </c>
      <c r="AG115" s="33">
        <v>3705.8</v>
      </c>
    </row>
    <row r="116" spans="1:33" x14ac:dyDescent="0.25">
      <c r="A116" s="8" t="s">
        <v>141</v>
      </c>
      <c r="B116" s="8" t="s">
        <v>1380</v>
      </c>
      <c r="C116" s="9" t="s">
        <v>460</v>
      </c>
      <c r="D116" t="s">
        <v>1657</v>
      </c>
      <c r="E116" t="str">
        <f>+VLOOKUP(A116,[1]Summary!$A$3:$O$317,15,0)</f>
        <v>Nirmmalyam Pazhampillil Lane, Thiruvankulam P O, Kanayannur, Kureekad, Ernakulam, Kureekad, Ernakulam, Kerala, 682305</v>
      </c>
      <c r="F116" t="s">
        <v>881</v>
      </c>
      <c r="G116">
        <v>9656023600</v>
      </c>
      <c r="H116" s="16">
        <v>45646</v>
      </c>
      <c r="I116" t="s">
        <v>1197</v>
      </c>
      <c r="J116" t="s">
        <v>1198</v>
      </c>
      <c r="K116" s="28" t="s">
        <v>1070</v>
      </c>
      <c r="L116" s="28">
        <v>0</v>
      </c>
      <c r="M116" s="28" t="s">
        <v>1070</v>
      </c>
      <c r="N116" s="28">
        <v>0</v>
      </c>
      <c r="O116" t="s">
        <v>1070</v>
      </c>
      <c r="P116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10">
        <v>0</v>
      </c>
      <c r="Z116" s="10">
        <v>0</v>
      </c>
      <c r="AA116" s="5">
        <v>0</v>
      </c>
      <c r="AB116" s="5">
        <v>3012</v>
      </c>
      <c r="AC116" s="5">
        <v>0</v>
      </c>
      <c r="AD116" s="5">
        <v>0</v>
      </c>
      <c r="AE116" s="12">
        <v>0</v>
      </c>
      <c r="AF116" s="34">
        <v>0</v>
      </c>
      <c r="AG116" s="33">
        <v>3012</v>
      </c>
    </row>
    <row r="117" spans="1:33" x14ac:dyDescent="0.25">
      <c r="A117" s="8" t="s">
        <v>142</v>
      </c>
      <c r="B117" s="8" t="s">
        <v>1374</v>
      </c>
      <c r="C117" s="9" t="s">
        <v>461</v>
      </c>
      <c r="D117" t="s">
        <v>1658</v>
      </c>
      <c r="E117" t="str">
        <f>+VLOOKUP(A117,[1]Summary!$A$3:$O$317,15,0)</f>
        <v>C/o Veerabhadrappa Mathpati ,Ward no 2, Kalledevar  Haveri  Karnataka-581106</v>
      </c>
      <c r="F117" t="s">
        <v>882</v>
      </c>
      <c r="G117">
        <v>9880574200</v>
      </c>
      <c r="H117" s="16">
        <v>45646</v>
      </c>
      <c r="I117" t="s">
        <v>1199</v>
      </c>
      <c r="J117" t="s">
        <v>1070</v>
      </c>
      <c r="K117" s="28" t="s">
        <v>1070</v>
      </c>
      <c r="L117" s="28">
        <v>0</v>
      </c>
      <c r="M117" s="28" t="s">
        <v>1070</v>
      </c>
      <c r="N117" s="28">
        <v>0</v>
      </c>
      <c r="O117" t="s">
        <v>1070</v>
      </c>
      <c r="P117">
        <v>0</v>
      </c>
      <c r="Q117" s="5">
        <v>5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10">
        <v>0</v>
      </c>
      <c r="Z117" s="10">
        <v>0</v>
      </c>
      <c r="AA117" s="5">
        <v>0</v>
      </c>
      <c r="AB117" s="5">
        <v>1380</v>
      </c>
      <c r="AC117" s="5">
        <v>0</v>
      </c>
      <c r="AD117" s="5">
        <v>0</v>
      </c>
      <c r="AE117" s="12">
        <v>0</v>
      </c>
      <c r="AF117" s="34">
        <v>0</v>
      </c>
      <c r="AG117" s="33">
        <v>1385</v>
      </c>
    </row>
    <row r="118" spans="1:33" x14ac:dyDescent="0.25">
      <c r="A118" s="8" t="s">
        <v>143</v>
      </c>
      <c r="B118" s="8" t="s">
        <v>41</v>
      </c>
      <c r="C118" s="9" t="s">
        <v>462</v>
      </c>
      <c r="D118" t="s">
        <v>1627</v>
      </c>
      <c r="E118" t="str">
        <f>+VLOOKUP(A118,[1]Summary!$A$3:$O$317,15,0)</f>
        <v>Koradi Road, Ward No.5, At Post-Khaparkheda Th-Saoner Khaparkheda Khaperkheda Nagpur Maharashtra-441102 </v>
      </c>
      <c r="F118" t="s">
        <v>883</v>
      </c>
      <c r="G118">
        <v>9665252628</v>
      </c>
      <c r="H118" s="16">
        <v>45646</v>
      </c>
      <c r="I118" t="s">
        <v>1144</v>
      </c>
      <c r="J118" t="s">
        <v>1145</v>
      </c>
      <c r="K118" s="28" t="s">
        <v>1070</v>
      </c>
      <c r="L118" s="28">
        <v>0</v>
      </c>
      <c r="M118" s="28" t="s">
        <v>1070</v>
      </c>
      <c r="N118" s="28">
        <v>0</v>
      </c>
      <c r="O118" t="s">
        <v>1070</v>
      </c>
      <c r="P118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10">
        <v>0</v>
      </c>
      <c r="Z118" s="10">
        <v>0</v>
      </c>
      <c r="AA118" s="5">
        <v>915.6</v>
      </c>
      <c r="AB118" s="5">
        <v>190</v>
      </c>
      <c r="AC118" s="5">
        <v>0</v>
      </c>
      <c r="AD118" s="5">
        <v>0</v>
      </c>
      <c r="AE118" s="12">
        <v>0</v>
      </c>
      <c r="AF118" s="34">
        <v>0</v>
      </c>
      <c r="AG118" s="33">
        <v>1105.5999999999999</v>
      </c>
    </row>
    <row r="119" spans="1:33" x14ac:dyDescent="0.25">
      <c r="A119" s="8" t="s">
        <v>144</v>
      </c>
      <c r="B119" s="8" t="s">
        <v>1370</v>
      </c>
      <c r="C119" s="9" t="s">
        <v>463</v>
      </c>
      <c r="D119" t="s">
        <v>1659</v>
      </c>
      <c r="E119" t="str">
        <f>+VLOOKUP(A119,[1]Summary!$A$3:$O$317,15,0)</f>
        <v>C/O Dharmendra Mandal Bhelai P.o. Ragheli P.s Dandkhora Bhelahi , Katihar Bihar  855114</v>
      </c>
      <c r="F119" t="s">
        <v>884</v>
      </c>
      <c r="G119">
        <v>8294350553</v>
      </c>
      <c r="H119" s="16">
        <v>45646</v>
      </c>
      <c r="I119" t="s">
        <v>1200</v>
      </c>
      <c r="J119" t="s">
        <v>1070</v>
      </c>
      <c r="K119" s="28" t="s">
        <v>1070</v>
      </c>
      <c r="L119" s="28">
        <v>0</v>
      </c>
      <c r="M119" s="28" t="s">
        <v>1070</v>
      </c>
      <c r="N119" s="28">
        <v>0</v>
      </c>
      <c r="O119" t="s">
        <v>1070</v>
      </c>
      <c r="P119">
        <v>0</v>
      </c>
      <c r="Q119" s="5">
        <v>11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10">
        <v>0</v>
      </c>
      <c r="Z119" s="10">
        <v>0</v>
      </c>
      <c r="AA119" s="5">
        <v>717.45</v>
      </c>
      <c r="AB119" s="5">
        <v>0</v>
      </c>
      <c r="AC119" s="5">
        <v>0</v>
      </c>
      <c r="AD119" s="5">
        <v>0</v>
      </c>
      <c r="AE119" s="12">
        <v>0</v>
      </c>
      <c r="AF119" s="34">
        <v>0</v>
      </c>
      <c r="AG119" s="33">
        <v>728.45</v>
      </c>
    </row>
    <row r="120" spans="1:33" x14ac:dyDescent="0.25">
      <c r="A120" s="8" t="s">
        <v>145</v>
      </c>
      <c r="B120" s="8" t="s">
        <v>1366</v>
      </c>
      <c r="C120" s="9" t="s">
        <v>464</v>
      </c>
      <c r="D120" t="s">
        <v>1660</v>
      </c>
      <c r="E120" t="str">
        <f>+VLOOKUP(A120,[1]Summary!$A$3:$O$317,15,0)</f>
        <v>C/o Rohitkumar Kalantri 136-A Panchvati Society Sikka Jamnagar Jamnagar Gujarat - 361140</v>
      </c>
      <c r="F120" t="s">
        <v>885</v>
      </c>
      <c r="G120">
        <v>8128888851</v>
      </c>
      <c r="H120" s="16">
        <v>45646</v>
      </c>
      <c r="I120" t="s">
        <v>1201</v>
      </c>
      <c r="J120" t="s">
        <v>1070</v>
      </c>
      <c r="K120" s="28" t="s">
        <v>1070</v>
      </c>
      <c r="L120" s="28">
        <v>0</v>
      </c>
      <c r="M120" s="28" t="s">
        <v>1070</v>
      </c>
      <c r="N120" s="28">
        <v>0</v>
      </c>
      <c r="O120" t="s">
        <v>1070</v>
      </c>
      <c r="P120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7429</v>
      </c>
      <c r="W120" s="5">
        <v>0</v>
      </c>
      <c r="X120" s="5">
        <v>0</v>
      </c>
      <c r="Y120" s="10">
        <v>0</v>
      </c>
      <c r="Z120" s="10">
        <v>0</v>
      </c>
      <c r="AA120" s="5">
        <v>0</v>
      </c>
      <c r="AB120" s="5">
        <v>0</v>
      </c>
      <c r="AC120" s="5">
        <v>0</v>
      </c>
      <c r="AD120" s="5">
        <v>0</v>
      </c>
      <c r="AE120" s="12">
        <v>0</v>
      </c>
      <c r="AF120" s="34">
        <v>0</v>
      </c>
      <c r="AG120" s="33">
        <v>7429</v>
      </c>
    </row>
    <row r="121" spans="1:33" x14ac:dyDescent="0.25">
      <c r="A121" s="8" t="s">
        <v>146</v>
      </c>
      <c r="B121" s="8" t="s">
        <v>1378</v>
      </c>
      <c r="C121" s="9" t="s">
        <v>466</v>
      </c>
      <c r="D121" t="s">
        <v>1661</v>
      </c>
      <c r="E121" t="str">
        <f>+VLOOKUP(A121,[1]Summary!$A$3:$O$317,15,0)</f>
        <v>S/o: Ranjit Prasad Gupta, Vill- Tandwa, Post- Tandwa, ps- Tandwa, Tandwa, Chatra, Jharkhand, 825321</v>
      </c>
      <c r="F121" t="s">
        <v>886</v>
      </c>
      <c r="G121">
        <v>9523169669</v>
      </c>
      <c r="H121" s="16">
        <v>45646</v>
      </c>
      <c r="I121" t="s">
        <v>1202</v>
      </c>
      <c r="J121" t="s">
        <v>1070</v>
      </c>
      <c r="K121" s="28" t="s">
        <v>1070</v>
      </c>
      <c r="L121" s="28">
        <v>0</v>
      </c>
      <c r="M121" s="28" t="s">
        <v>1070</v>
      </c>
      <c r="N121" s="28">
        <v>0</v>
      </c>
      <c r="O121" t="s">
        <v>2014</v>
      </c>
      <c r="P121">
        <v>3000</v>
      </c>
      <c r="Q121" s="5">
        <v>61</v>
      </c>
      <c r="R121" s="5">
        <v>0</v>
      </c>
      <c r="S121" s="5">
        <v>0</v>
      </c>
      <c r="T121" s="5">
        <v>0</v>
      </c>
      <c r="U121" s="5">
        <v>0</v>
      </c>
      <c r="V121" s="5">
        <v>57</v>
      </c>
      <c r="W121" s="5">
        <v>0</v>
      </c>
      <c r="X121" s="5">
        <v>0</v>
      </c>
      <c r="Y121" s="10">
        <v>0</v>
      </c>
      <c r="Z121" s="10">
        <v>0</v>
      </c>
      <c r="AA121" s="5">
        <v>199.95000000000002</v>
      </c>
      <c r="AB121" s="5">
        <v>0</v>
      </c>
      <c r="AC121" s="5">
        <v>608.28235500000005</v>
      </c>
      <c r="AD121" s="5">
        <v>0</v>
      </c>
      <c r="AE121" s="12">
        <v>0</v>
      </c>
      <c r="AF121" s="34">
        <v>-108</v>
      </c>
      <c r="AG121" s="33">
        <v>3926.2323550000001</v>
      </c>
    </row>
    <row r="122" spans="1:33" x14ac:dyDescent="0.25">
      <c r="A122" s="8" t="s">
        <v>146</v>
      </c>
      <c r="B122" s="8" t="s">
        <v>1378</v>
      </c>
      <c r="C122" s="9" t="s">
        <v>467</v>
      </c>
      <c r="D122" t="s">
        <v>1661</v>
      </c>
      <c r="E122" t="str">
        <f>+VLOOKUP(A122,[1]Summary!$A$3:$O$317,15,0)</f>
        <v>S/o: Ranjit Prasad Gupta, Vill- Tandwa, Post- Tandwa, ps- Tandwa, Tandwa, Chatra, Jharkhand, 825321</v>
      </c>
      <c r="F122" t="s">
        <v>886</v>
      </c>
      <c r="G122">
        <v>9523169669</v>
      </c>
      <c r="H122" s="16">
        <v>45646</v>
      </c>
      <c r="I122" t="s">
        <v>1202</v>
      </c>
      <c r="J122" t="s">
        <v>1070</v>
      </c>
      <c r="K122" s="28" t="s">
        <v>1070</v>
      </c>
      <c r="L122" s="28">
        <v>0</v>
      </c>
      <c r="M122" s="28" t="s">
        <v>1070</v>
      </c>
      <c r="N122" s="28">
        <v>0</v>
      </c>
      <c r="O122" t="s">
        <v>1070</v>
      </c>
      <c r="P122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110</v>
      </c>
      <c r="Y122" s="10">
        <v>0</v>
      </c>
      <c r="Z122" s="10">
        <v>0</v>
      </c>
      <c r="AA122" s="5">
        <v>41.300000000000004</v>
      </c>
      <c r="AB122" s="5">
        <v>0</v>
      </c>
      <c r="AC122" s="5">
        <v>465.15000000000003</v>
      </c>
      <c r="AD122" s="5">
        <v>0</v>
      </c>
      <c r="AE122" s="12">
        <v>0</v>
      </c>
      <c r="AF122" s="34">
        <v>0</v>
      </c>
      <c r="AG122" s="33">
        <v>616.45000000000005</v>
      </c>
    </row>
    <row r="123" spans="1:33" x14ac:dyDescent="0.25">
      <c r="A123" s="8" t="s">
        <v>1754</v>
      </c>
      <c r="B123" s="8" t="s">
        <v>1820</v>
      </c>
      <c r="C123" s="9" t="s">
        <v>1825</v>
      </c>
      <c r="D123" t="s">
        <v>1962</v>
      </c>
      <c r="E123" t="s">
        <v>1070</v>
      </c>
      <c r="F123" t="e">
        <v>#N/A</v>
      </c>
      <c r="G123" t="e">
        <v>#N/A</v>
      </c>
      <c r="H123" s="16">
        <v>45646</v>
      </c>
      <c r="I123" t="e">
        <v>#N/A</v>
      </c>
      <c r="J123" t="e">
        <v>#N/A</v>
      </c>
      <c r="K123" s="28" t="s">
        <v>1070</v>
      </c>
      <c r="L123" s="28">
        <v>0</v>
      </c>
      <c r="M123" s="28" t="s">
        <v>1070</v>
      </c>
      <c r="N123" s="28">
        <v>0</v>
      </c>
      <c r="O123" t="s">
        <v>1070</v>
      </c>
      <c r="P123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10">
        <v>0</v>
      </c>
      <c r="Z123" s="10">
        <v>0</v>
      </c>
      <c r="AA123" s="5">
        <v>0</v>
      </c>
      <c r="AB123" s="5">
        <v>0</v>
      </c>
      <c r="AC123" s="5">
        <v>0</v>
      </c>
      <c r="AD123" s="5">
        <v>0</v>
      </c>
      <c r="AE123" s="12">
        <v>0</v>
      </c>
      <c r="AF123" s="34">
        <v>0</v>
      </c>
      <c r="AG123" s="33">
        <v>0</v>
      </c>
    </row>
    <row r="124" spans="1:33" x14ac:dyDescent="0.25">
      <c r="A124" s="8" t="s">
        <v>1754</v>
      </c>
      <c r="B124" s="8" t="s">
        <v>1820</v>
      </c>
      <c r="C124" s="9" t="s">
        <v>1826</v>
      </c>
      <c r="D124" t="s">
        <v>1962</v>
      </c>
      <c r="E124" t="s">
        <v>1070</v>
      </c>
      <c r="F124" t="e">
        <v>#N/A</v>
      </c>
      <c r="G124" t="e">
        <v>#N/A</v>
      </c>
      <c r="H124" s="16">
        <v>45646</v>
      </c>
      <c r="I124" t="e">
        <v>#N/A</v>
      </c>
      <c r="J124" t="e">
        <v>#N/A</v>
      </c>
      <c r="K124" s="28" t="s">
        <v>1070</v>
      </c>
      <c r="L124" s="28">
        <v>0</v>
      </c>
      <c r="M124" s="28" t="s">
        <v>1070</v>
      </c>
      <c r="N124" s="28">
        <v>0</v>
      </c>
      <c r="O124" t="s">
        <v>1070</v>
      </c>
      <c r="P124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10">
        <v>0</v>
      </c>
      <c r="Z124" s="10">
        <v>0</v>
      </c>
      <c r="AA124" s="5">
        <v>0</v>
      </c>
      <c r="AB124" s="5">
        <v>0</v>
      </c>
      <c r="AC124" s="5">
        <v>0</v>
      </c>
      <c r="AD124" s="5">
        <v>0</v>
      </c>
      <c r="AE124" s="12">
        <v>0</v>
      </c>
      <c r="AF124" s="34">
        <v>0</v>
      </c>
      <c r="AG124" s="33">
        <v>0</v>
      </c>
    </row>
    <row r="125" spans="1:33" x14ac:dyDescent="0.25">
      <c r="A125" s="8" t="s">
        <v>1754</v>
      </c>
      <c r="B125" s="8" t="s">
        <v>1820</v>
      </c>
      <c r="C125" s="9" t="s">
        <v>1827</v>
      </c>
      <c r="D125" t="s">
        <v>1962</v>
      </c>
      <c r="E125" t="s">
        <v>1070</v>
      </c>
      <c r="F125" t="e">
        <v>#N/A</v>
      </c>
      <c r="G125" t="e">
        <v>#N/A</v>
      </c>
      <c r="H125" s="16">
        <v>45646</v>
      </c>
      <c r="I125" t="e">
        <v>#N/A</v>
      </c>
      <c r="J125" t="e">
        <v>#N/A</v>
      </c>
      <c r="K125" s="28" t="s">
        <v>1070</v>
      </c>
      <c r="L125" s="28">
        <v>0</v>
      </c>
      <c r="M125" s="28" t="s">
        <v>1070</v>
      </c>
      <c r="N125" s="28">
        <v>0</v>
      </c>
      <c r="O125" t="s">
        <v>1070</v>
      </c>
      <c r="P12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10">
        <v>0</v>
      </c>
      <c r="Z125" s="10">
        <v>0</v>
      </c>
      <c r="AA125" s="5">
        <v>0</v>
      </c>
      <c r="AB125" s="5">
        <v>0</v>
      </c>
      <c r="AC125" s="5">
        <v>0</v>
      </c>
      <c r="AD125" s="5">
        <v>0</v>
      </c>
      <c r="AE125" s="12">
        <v>0</v>
      </c>
      <c r="AF125" s="34">
        <v>0</v>
      </c>
      <c r="AG125" s="33">
        <v>0</v>
      </c>
    </row>
    <row r="126" spans="1:33" x14ac:dyDescent="0.25">
      <c r="A126" s="8" t="s">
        <v>1754</v>
      </c>
      <c r="B126" s="8" t="s">
        <v>1820</v>
      </c>
      <c r="C126" s="9" t="s">
        <v>1828</v>
      </c>
      <c r="D126" t="s">
        <v>1962</v>
      </c>
      <c r="E126" t="s">
        <v>1070</v>
      </c>
      <c r="F126" t="e">
        <v>#N/A</v>
      </c>
      <c r="G126" t="e">
        <v>#N/A</v>
      </c>
      <c r="H126" s="16">
        <v>45646</v>
      </c>
      <c r="I126" t="e">
        <v>#N/A</v>
      </c>
      <c r="J126" t="e">
        <v>#N/A</v>
      </c>
      <c r="K126" s="28" t="s">
        <v>1070</v>
      </c>
      <c r="L126" s="28">
        <v>0</v>
      </c>
      <c r="M126" s="28" t="s">
        <v>1070</v>
      </c>
      <c r="N126" s="28">
        <v>0</v>
      </c>
      <c r="O126" t="s">
        <v>1070</v>
      </c>
      <c r="P126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10">
        <v>0</v>
      </c>
      <c r="Z126" s="10">
        <v>0</v>
      </c>
      <c r="AA126" s="5">
        <v>0</v>
      </c>
      <c r="AB126" s="5">
        <v>0</v>
      </c>
      <c r="AC126" s="5">
        <v>0</v>
      </c>
      <c r="AD126" s="5">
        <v>0</v>
      </c>
      <c r="AE126" s="12">
        <v>0</v>
      </c>
      <c r="AF126" s="34">
        <v>0</v>
      </c>
      <c r="AG126" s="33">
        <v>0</v>
      </c>
    </row>
    <row r="127" spans="1:33" x14ac:dyDescent="0.25">
      <c r="A127" s="8" t="s">
        <v>1754</v>
      </c>
      <c r="B127" s="8" t="s">
        <v>1820</v>
      </c>
      <c r="C127" s="9" t="s">
        <v>1829</v>
      </c>
      <c r="D127" t="s">
        <v>1962</v>
      </c>
      <c r="E127" t="s">
        <v>1070</v>
      </c>
      <c r="F127" t="e">
        <v>#N/A</v>
      </c>
      <c r="G127" t="e">
        <v>#N/A</v>
      </c>
      <c r="H127" s="16">
        <v>45646</v>
      </c>
      <c r="I127" t="e">
        <v>#N/A</v>
      </c>
      <c r="J127" t="e">
        <v>#N/A</v>
      </c>
      <c r="K127" s="28" t="s">
        <v>1070</v>
      </c>
      <c r="L127" s="28">
        <v>0</v>
      </c>
      <c r="M127" s="28" t="s">
        <v>1070</v>
      </c>
      <c r="N127" s="28">
        <v>0</v>
      </c>
      <c r="O127" t="s">
        <v>1070</v>
      </c>
      <c r="P127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10">
        <v>0</v>
      </c>
      <c r="Z127" s="10">
        <v>0</v>
      </c>
      <c r="AA127" s="5">
        <v>0</v>
      </c>
      <c r="AB127" s="5">
        <v>0</v>
      </c>
      <c r="AC127" s="5">
        <v>0</v>
      </c>
      <c r="AD127" s="5">
        <v>0</v>
      </c>
      <c r="AE127" s="12">
        <v>0</v>
      </c>
      <c r="AF127" s="34">
        <v>0</v>
      </c>
      <c r="AG127" s="33">
        <v>0</v>
      </c>
    </row>
    <row r="128" spans="1:33" x14ac:dyDescent="0.25">
      <c r="A128" s="8" t="s">
        <v>1754</v>
      </c>
      <c r="B128" s="8" t="s">
        <v>1820</v>
      </c>
      <c r="C128" s="9" t="s">
        <v>1830</v>
      </c>
      <c r="D128" t="s">
        <v>1962</v>
      </c>
      <c r="E128" t="s">
        <v>1070</v>
      </c>
      <c r="F128" t="e">
        <v>#N/A</v>
      </c>
      <c r="G128" t="e">
        <v>#N/A</v>
      </c>
      <c r="H128" s="16">
        <v>45646</v>
      </c>
      <c r="I128" t="e">
        <v>#N/A</v>
      </c>
      <c r="J128" t="e">
        <v>#N/A</v>
      </c>
      <c r="K128" s="28" t="s">
        <v>1070</v>
      </c>
      <c r="L128" s="28">
        <v>0</v>
      </c>
      <c r="M128" s="28" t="s">
        <v>1070</v>
      </c>
      <c r="N128" s="28">
        <v>0</v>
      </c>
      <c r="O128" t="s">
        <v>1070</v>
      </c>
      <c r="P128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10">
        <v>0</v>
      </c>
      <c r="Z128" s="10">
        <v>0</v>
      </c>
      <c r="AA128" s="5">
        <v>0</v>
      </c>
      <c r="AB128" s="5">
        <v>0</v>
      </c>
      <c r="AC128" s="5">
        <v>0</v>
      </c>
      <c r="AD128" s="5">
        <v>0</v>
      </c>
      <c r="AE128" s="12">
        <v>0</v>
      </c>
      <c r="AF128" s="34">
        <v>0</v>
      </c>
      <c r="AG128" s="33">
        <v>0</v>
      </c>
    </row>
    <row r="129" spans="1:33" x14ac:dyDescent="0.25">
      <c r="A129" s="8" t="s">
        <v>1754</v>
      </c>
      <c r="B129" s="8" t="s">
        <v>1820</v>
      </c>
      <c r="C129" s="9" t="s">
        <v>1831</v>
      </c>
      <c r="D129" t="s">
        <v>1962</v>
      </c>
      <c r="E129" t="s">
        <v>1070</v>
      </c>
      <c r="F129" t="e">
        <v>#N/A</v>
      </c>
      <c r="G129" t="e">
        <v>#N/A</v>
      </c>
      <c r="H129" s="16">
        <v>45646</v>
      </c>
      <c r="I129" t="e">
        <v>#N/A</v>
      </c>
      <c r="J129" t="e">
        <v>#N/A</v>
      </c>
      <c r="K129" s="28" t="s">
        <v>1070</v>
      </c>
      <c r="L129" s="28">
        <v>0</v>
      </c>
      <c r="M129" s="28" t="s">
        <v>1070</v>
      </c>
      <c r="N129" s="28">
        <v>0</v>
      </c>
      <c r="O129" t="s">
        <v>1070</v>
      </c>
      <c r="P129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10">
        <v>0</v>
      </c>
      <c r="Z129" s="10">
        <v>0</v>
      </c>
      <c r="AA129" s="5">
        <v>0</v>
      </c>
      <c r="AB129" s="5">
        <v>0</v>
      </c>
      <c r="AC129" s="5">
        <v>0</v>
      </c>
      <c r="AD129" s="5">
        <v>0</v>
      </c>
      <c r="AE129" s="12">
        <v>0</v>
      </c>
      <c r="AF129" s="34">
        <v>0</v>
      </c>
      <c r="AG129" s="33">
        <v>0</v>
      </c>
    </row>
    <row r="130" spans="1:33" x14ac:dyDescent="0.25">
      <c r="A130" s="8" t="s">
        <v>1754</v>
      </c>
      <c r="B130" s="8" t="s">
        <v>1820</v>
      </c>
      <c r="C130" s="9" t="s">
        <v>1832</v>
      </c>
      <c r="D130" t="s">
        <v>1962</v>
      </c>
      <c r="E130" t="s">
        <v>1070</v>
      </c>
      <c r="F130" t="e">
        <v>#N/A</v>
      </c>
      <c r="G130" t="e">
        <v>#N/A</v>
      </c>
      <c r="H130" s="16">
        <v>45646</v>
      </c>
      <c r="I130" t="e">
        <v>#N/A</v>
      </c>
      <c r="J130" t="e">
        <v>#N/A</v>
      </c>
      <c r="K130" s="28" t="s">
        <v>1070</v>
      </c>
      <c r="L130" s="28">
        <v>0</v>
      </c>
      <c r="M130" s="28" t="s">
        <v>1070</v>
      </c>
      <c r="N130" s="28">
        <v>0</v>
      </c>
      <c r="O130" t="s">
        <v>1070</v>
      </c>
      <c r="P130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10">
        <v>0</v>
      </c>
      <c r="Z130" s="10">
        <v>0</v>
      </c>
      <c r="AA130" s="5">
        <v>0</v>
      </c>
      <c r="AB130" s="5">
        <v>0</v>
      </c>
      <c r="AC130" s="5">
        <v>0</v>
      </c>
      <c r="AD130" s="5">
        <v>0</v>
      </c>
      <c r="AE130" s="12">
        <v>0</v>
      </c>
      <c r="AF130" s="34">
        <v>0</v>
      </c>
      <c r="AG130" s="33">
        <v>0</v>
      </c>
    </row>
    <row r="131" spans="1:33" x14ac:dyDescent="0.25">
      <c r="A131" s="8" t="s">
        <v>1754</v>
      </c>
      <c r="B131" s="8" t="s">
        <v>1820</v>
      </c>
      <c r="C131" s="9" t="s">
        <v>1833</v>
      </c>
      <c r="D131" t="s">
        <v>1962</v>
      </c>
      <c r="E131" t="s">
        <v>1070</v>
      </c>
      <c r="F131" t="e">
        <v>#N/A</v>
      </c>
      <c r="G131" t="e">
        <v>#N/A</v>
      </c>
      <c r="H131" s="16">
        <v>45646</v>
      </c>
      <c r="I131" t="e">
        <v>#N/A</v>
      </c>
      <c r="J131" t="e">
        <v>#N/A</v>
      </c>
      <c r="K131" s="28" t="s">
        <v>1070</v>
      </c>
      <c r="L131" s="28">
        <v>0</v>
      </c>
      <c r="M131" s="28" t="s">
        <v>1070</v>
      </c>
      <c r="N131" s="28">
        <v>0</v>
      </c>
      <c r="O131" t="s">
        <v>1070</v>
      </c>
      <c r="P131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10">
        <v>0</v>
      </c>
      <c r="Z131" s="10">
        <v>0</v>
      </c>
      <c r="AA131" s="5">
        <v>0</v>
      </c>
      <c r="AB131" s="5">
        <v>0</v>
      </c>
      <c r="AC131" s="5">
        <v>0</v>
      </c>
      <c r="AD131" s="5">
        <v>0</v>
      </c>
      <c r="AE131" s="12">
        <v>0</v>
      </c>
      <c r="AF131" s="34">
        <v>0</v>
      </c>
      <c r="AG131" s="33">
        <v>0</v>
      </c>
    </row>
    <row r="132" spans="1:33" x14ac:dyDescent="0.25">
      <c r="A132" s="8" t="s">
        <v>1754</v>
      </c>
      <c r="B132" s="8" t="s">
        <v>1820</v>
      </c>
      <c r="C132" s="9" t="s">
        <v>1834</v>
      </c>
      <c r="D132" t="s">
        <v>1962</v>
      </c>
      <c r="E132" t="s">
        <v>1070</v>
      </c>
      <c r="F132" t="e">
        <v>#N/A</v>
      </c>
      <c r="G132" t="e">
        <v>#N/A</v>
      </c>
      <c r="H132" s="16">
        <v>45646</v>
      </c>
      <c r="I132" t="e">
        <v>#N/A</v>
      </c>
      <c r="J132" t="e">
        <v>#N/A</v>
      </c>
      <c r="K132" s="28" t="s">
        <v>1070</v>
      </c>
      <c r="L132" s="28">
        <v>0</v>
      </c>
      <c r="M132" s="28" t="s">
        <v>1070</v>
      </c>
      <c r="N132" s="28">
        <v>0</v>
      </c>
      <c r="O132" t="s">
        <v>1070</v>
      </c>
      <c r="P132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10">
        <v>0</v>
      </c>
      <c r="Z132" s="10">
        <v>0</v>
      </c>
      <c r="AA132" s="5">
        <v>0</v>
      </c>
      <c r="AB132" s="5">
        <v>0</v>
      </c>
      <c r="AC132" s="5">
        <v>0</v>
      </c>
      <c r="AD132" s="5">
        <v>0</v>
      </c>
      <c r="AE132" s="12">
        <v>0</v>
      </c>
      <c r="AF132" s="34">
        <v>0</v>
      </c>
      <c r="AG132" s="33">
        <v>0</v>
      </c>
    </row>
    <row r="133" spans="1:33" x14ac:dyDescent="0.25">
      <c r="A133" s="8" t="s">
        <v>1754</v>
      </c>
      <c r="B133" s="8" t="s">
        <v>1820</v>
      </c>
      <c r="C133" s="9" t="s">
        <v>1835</v>
      </c>
      <c r="D133" t="s">
        <v>1962</v>
      </c>
      <c r="E133" t="s">
        <v>1070</v>
      </c>
      <c r="F133" t="e">
        <v>#N/A</v>
      </c>
      <c r="G133" t="e">
        <v>#N/A</v>
      </c>
      <c r="H133" s="16">
        <v>45646</v>
      </c>
      <c r="I133" t="e">
        <v>#N/A</v>
      </c>
      <c r="J133" t="e">
        <v>#N/A</v>
      </c>
      <c r="K133" s="28" t="s">
        <v>1070</v>
      </c>
      <c r="L133" s="28">
        <v>0</v>
      </c>
      <c r="M133" s="28" t="s">
        <v>1070</v>
      </c>
      <c r="N133" s="28">
        <v>0</v>
      </c>
      <c r="O133" t="s">
        <v>1070</v>
      </c>
      <c r="P133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10">
        <v>0</v>
      </c>
      <c r="Z133" s="10">
        <v>0</v>
      </c>
      <c r="AA133" s="5">
        <v>0</v>
      </c>
      <c r="AB133" s="5">
        <v>0</v>
      </c>
      <c r="AC133" s="5">
        <v>0</v>
      </c>
      <c r="AD133" s="5">
        <v>0</v>
      </c>
      <c r="AE133" s="12">
        <v>0</v>
      </c>
      <c r="AF133" s="34">
        <v>0</v>
      </c>
      <c r="AG133" s="33">
        <v>0</v>
      </c>
    </row>
    <row r="134" spans="1:33" x14ac:dyDescent="0.25">
      <c r="A134" s="8" t="s">
        <v>1754</v>
      </c>
      <c r="B134" s="8" t="s">
        <v>1820</v>
      </c>
      <c r="C134" s="9" t="s">
        <v>1836</v>
      </c>
      <c r="D134" t="s">
        <v>1962</v>
      </c>
      <c r="E134" t="s">
        <v>1070</v>
      </c>
      <c r="F134" t="e">
        <v>#N/A</v>
      </c>
      <c r="G134" t="e">
        <v>#N/A</v>
      </c>
      <c r="H134" s="16">
        <v>45646</v>
      </c>
      <c r="I134" t="e">
        <v>#N/A</v>
      </c>
      <c r="J134" t="e">
        <v>#N/A</v>
      </c>
      <c r="K134" s="28" t="s">
        <v>1070</v>
      </c>
      <c r="L134" s="28">
        <v>0</v>
      </c>
      <c r="M134" s="28" t="s">
        <v>1070</v>
      </c>
      <c r="N134" s="28">
        <v>0</v>
      </c>
      <c r="O134" t="s">
        <v>1070</v>
      </c>
      <c r="P134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10">
        <v>0</v>
      </c>
      <c r="Z134" s="10">
        <v>0</v>
      </c>
      <c r="AA134" s="5">
        <v>0</v>
      </c>
      <c r="AB134" s="5">
        <v>0</v>
      </c>
      <c r="AC134" s="5">
        <v>0</v>
      </c>
      <c r="AD134" s="5">
        <v>0</v>
      </c>
      <c r="AE134" s="12">
        <v>0</v>
      </c>
      <c r="AF134" s="34">
        <v>0</v>
      </c>
      <c r="AG134" s="33">
        <v>0</v>
      </c>
    </row>
    <row r="135" spans="1:33" x14ac:dyDescent="0.25">
      <c r="A135" s="8" t="s">
        <v>1754</v>
      </c>
      <c r="B135" s="8" t="s">
        <v>1820</v>
      </c>
      <c r="C135" s="9" t="s">
        <v>1837</v>
      </c>
      <c r="D135" t="s">
        <v>1962</v>
      </c>
      <c r="E135" t="s">
        <v>1070</v>
      </c>
      <c r="F135" t="e">
        <v>#N/A</v>
      </c>
      <c r="G135" t="e">
        <v>#N/A</v>
      </c>
      <c r="H135" s="16">
        <v>45646</v>
      </c>
      <c r="I135" t="e">
        <v>#N/A</v>
      </c>
      <c r="J135" t="e">
        <v>#N/A</v>
      </c>
      <c r="K135" s="28" t="s">
        <v>1070</v>
      </c>
      <c r="L135" s="28">
        <v>0</v>
      </c>
      <c r="M135" s="28" t="s">
        <v>1070</v>
      </c>
      <c r="N135" s="28">
        <v>0</v>
      </c>
      <c r="O135" t="s">
        <v>1070</v>
      </c>
      <c r="P13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10">
        <v>0</v>
      </c>
      <c r="Z135" s="10">
        <v>0</v>
      </c>
      <c r="AA135" s="5">
        <v>0</v>
      </c>
      <c r="AB135" s="5">
        <v>0</v>
      </c>
      <c r="AC135" s="5">
        <v>0</v>
      </c>
      <c r="AD135" s="5">
        <v>0</v>
      </c>
      <c r="AE135" s="12">
        <v>0</v>
      </c>
      <c r="AF135" s="34">
        <v>0</v>
      </c>
      <c r="AG135" s="33">
        <v>0</v>
      </c>
    </row>
    <row r="136" spans="1:33" x14ac:dyDescent="0.25">
      <c r="A136" s="8" t="s">
        <v>1754</v>
      </c>
      <c r="B136" s="8" t="s">
        <v>1820</v>
      </c>
      <c r="C136" s="9" t="s">
        <v>1838</v>
      </c>
      <c r="D136" t="s">
        <v>1962</v>
      </c>
      <c r="E136" t="s">
        <v>1070</v>
      </c>
      <c r="F136" t="e">
        <v>#N/A</v>
      </c>
      <c r="G136" t="e">
        <v>#N/A</v>
      </c>
      <c r="H136" s="16">
        <v>45646</v>
      </c>
      <c r="I136" t="e">
        <v>#N/A</v>
      </c>
      <c r="J136" t="e">
        <v>#N/A</v>
      </c>
      <c r="K136" s="28" t="s">
        <v>1070</v>
      </c>
      <c r="L136" s="28">
        <v>0</v>
      </c>
      <c r="M136" s="28" t="s">
        <v>1070</v>
      </c>
      <c r="N136" s="28">
        <v>0</v>
      </c>
      <c r="O136" t="s">
        <v>1070</v>
      </c>
      <c r="P136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10">
        <v>0</v>
      </c>
      <c r="Z136" s="10">
        <v>0</v>
      </c>
      <c r="AA136" s="5">
        <v>0</v>
      </c>
      <c r="AB136" s="5">
        <v>0</v>
      </c>
      <c r="AC136" s="5">
        <v>0</v>
      </c>
      <c r="AD136" s="5">
        <v>0</v>
      </c>
      <c r="AE136" s="12">
        <v>0</v>
      </c>
      <c r="AF136" s="34">
        <v>0</v>
      </c>
      <c r="AG136" s="33">
        <v>0</v>
      </c>
    </row>
    <row r="137" spans="1:33" x14ac:dyDescent="0.25">
      <c r="A137" s="8" t="s">
        <v>1754</v>
      </c>
      <c r="B137" s="8" t="s">
        <v>1820</v>
      </c>
      <c r="C137" s="9" t="s">
        <v>1839</v>
      </c>
      <c r="D137" t="s">
        <v>1962</v>
      </c>
      <c r="E137" t="s">
        <v>1070</v>
      </c>
      <c r="F137" t="e">
        <v>#N/A</v>
      </c>
      <c r="G137" t="e">
        <v>#N/A</v>
      </c>
      <c r="H137" s="16">
        <v>45646</v>
      </c>
      <c r="I137" t="e">
        <v>#N/A</v>
      </c>
      <c r="J137" t="e">
        <v>#N/A</v>
      </c>
      <c r="K137" s="28" t="s">
        <v>1070</v>
      </c>
      <c r="L137" s="28">
        <v>0</v>
      </c>
      <c r="M137" s="28" t="s">
        <v>1070</v>
      </c>
      <c r="N137" s="28">
        <v>0</v>
      </c>
      <c r="O137" t="s">
        <v>1070</v>
      </c>
      <c r="P137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10">
        <v>0</v>
      </c>
      <c r="Z137" s="10">
        <v>0</v>
      </c>
      <c r="AA137" s="5">
        <v>0</v>
      </c>
      <c r="AB137" s="5">
        <v>0</v>
      </c>
      <c r="AC137" s="5">
        <v>0</v>
      </c>
      <c r="AD137" s="5">
        <v>0</v>
      </c>
      <c r="AE137" s="12">
        <v>0</v>
      </c>
      <c r="AF137" s="34">
        <v>0</v>
      </c>
      <c r="AG137" s="33">
        <v>0</v>
      </c>
    </row>
    <row r="138" spans="1:33" x14ac:dyDescent="0.25">
      <c r="A138" s="8" t="s">
        <v>1754</v>
      </c>
      <c r="B138" s="8" t="s">
        <v>1820</v>
      </c>
      <c r="C138" s="9" t="s">
        <v>1840</v>
      </c>
      <c r="D138" t="s">
        <v>1962</v>
      </c>
      <c r="E138" t="s">
        <v>1070</v>
      </c>
      <c r="F138" t="e">
        <v>#N/A</v>
      </c>
      <c r="G138" t="e">
        <v>#N/A</v>
      </c>
      <c r="H138" s="16">
        <v>45646</v>
      </c>
      <c r="I138" t="e">
        <v>#N/A</v>
      </c>
      <c r="J138" t="e">
        <v>#N/A</v>
      </c>
      <c r="K138" s="28" t="s">
        <v>1070</v>
      </c>
      <c r="L138" s="28">
        <v>0</v>
      </c>
      <c r="M138" s="28" t="s">
        <v>1070</v>
      </c>
      <c r="N138" s="28">
        <v>0</v>
      </c>
      <c r="O138" t="s">
        <v>1070</v>
      </c>
      <c r="P138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10">
        <v>0</v>
      </c>
      <c r="Z138" s="10">
        <v>0</v>
      </c>
      <c r="AA138" s="5">
        <v>0</v>
      </c>
      <c r="AB138" s="5">
        <v>0</v>
      </c>
      <c r="AC138" s="5">
        <v>0</v>
      </c>
      <c r="AD138" s="5">
        <v>0</v>
      </c>
      <c r="AE138" s="12">
        <v>0</v>
      </c>
      <c r="AF138" s="34">
        <v>0</v>
      </c>
      <c r="AG138" s="33">
        <v>0</v>
      </c>
    </row>
    <row r="139" spans="1:33" x14ac:dyDescent="0.25">
      <c r="A139" s="8" t="s">
        <v>147</v>
      </c>
      <c r="B139" s="8" t="s">
        <v>1365</v>
      </c>
      <c r="C139" s="9" t="s">
        <v>468</v>
      </c>
      <c r="D139" t="s">
        <v>1598</v>
      </c>
      <c r="E139" t="s">
        <v>1070</v>
      </c>
      <c r="F139" t="e">
        <v>#N/A</v>
      </c>
      <c r="G139" t="e">
        <v>#N/A</v>
      </c>
      <c r="H139" s="16">
        <v>45646</v>
      </c>
      <c r="I139" t="e">
        <v>#N/A</v>
      </c>
      <c r="J139" t="e">
        <v>#N/A</v>
      </c>
      <c r="K139" s="28" t="s">
        <v>1070</v>
      </c>
      <c r="L139" s="28">
        <v>0</v>
      </c>
      <c r="M139" s="28" t="s">
        <v>1070</v>
      </c>
      <c r="N139" s="28">
        <v>0</v>
      </c>
      <c r="O139" t="s">
        <v>1070</v>
      </c>
      <c r="P139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10">
        <v>0</v>
      </c>
      <c r="Z139" s="10">
        <v>0</v>
      </c>
      <c r="AA139" s="5">
        <v>0</v>
      </c>
      <c r="AB139" s="5">
        <v>0</v>
      </c>
      <c r="AC139" s="5">
        <v>0</v>
      </c>
      <c r="AD139" s="5">
        <v>0</v>
      </c>
      <c r="AE139" s="12">
        <v>0</v>
      </c>
      <c r="AF139" s="34">
        <v>0</v>
      </c>
      <c r="AG139" s="33">
        <v>0</v>
      </c>
    </row>
    <row r="140" spans="1:33" x14ac:dyDescent="0.25">
      <c r="A140" s="8" t="s">
        <v>148</v>
      </c>
      <c r="B140" s="8" t="s">
        <v>1365</v>
      </c>
      <c r="C140" s="9" t="s">
        <v>469</v>
      </c>
      <c r="D140" t="s">
        <v>1651</v>
      </c>
      <c r="E140" t="str">
        <f>+VLOOKUP(A140,[1]Summary!$A$3:$O$317,15,0)</f>
        <v>S/O Kachrulal Karada, Makan No. 150, Salakhedi, Salakhedi, Salakhedi, Salakhedi, Tarana, Ujjain, Madhya Pradesh, 456665</v>
      </c>
      <c r="F140" t="s">
        <v>887</v>
      </c>
      <c r="G140">
        <v>8989262624</v>
      </c>
      <c r="H140" s="16">
        <v>45646</v>
      </c>
      <c r="I140" t="s">
        <v>1186</v>
      </c>
      <c r="J140" t="s">
        <v>1070</v>
      </c>
      <c r="K140" s="28" t="s">
        <v>1070</v>
      </c>
      <c r="L140" s="28">
        <v>0</v>
      </c>
      <c r="M140" s="28" t="s">
        <v>1070</v>
      </c>
      <c r="N140" s="28">
        <v>0</v>
      </c>
      <c r="O140" t="s">
        <v>1070</v>
      </c>
      <c r="P140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10">
        <v>0</v>
      </c>
      <c r="Z140" s="10">
        <v>0</v>
      </c>
      <c r="AA140" s="5">
        <v>0</v>
      </c>
      <c r="AB140" s="5">
        <v>0</v>
      </c>
      <c r="AC140" s="5">
        <v>263.28600000000006</v>
      </c>
      <c r="AD140" s="5">
        <v>0</v>
      </c>
      <c r="AE140" s="12">
        <v>0</v>
      </c>
      <c r="AF140" s="34">
        <v>0</v>
      </c>
      <c r="AG140" s="33">
        <v>263.28600000000006</v>
      </c>
    </row>
    <row r="141" spans="1:33" x14ac:dyDescent="0.25">
      <c r="A141" s="8" t="s">
        <v>149</v>
      </c>
      <c r="B141" s="8" t="s">
        <v>1365</v>
      </c>
      <c r="C141" s="9" t="s">
        <v>470</v>
      </c>
      <c r="D141" t="s">
        <v>701</v>
      </c>
      <c r="E141" t="str">
        <f>+VLOOKUP(A141,[1]Summary!$A$3:$O$317,15,0)</f>
        <v>S/o: Rajendra Kumar Sen, Ward No 12, Asharam Ashram Ke Pass, Beohari, Naudhiya Road, Beohari, Beohari, Shahdol, Madhya Pradesh, 484774</v>
      </c>
      <c r="F141" t="s">
        <v>888</v>
      </c>
      <c r="G141">
        <v>9685131314</v>
      </c>
      <c r="H141" s="16">
        <v>45646</v>
      </c>
      <c r="I141" t="s">
        <v>1203</v>
      </c>
      <c r="J141" t="s">
        <v>1070</v>
      </c>
      <c r="K141" s="28" t="s">
        <v>1070</v>
      </c>
      <c r="L141" s="28">
        <v>0</v>
      </c>
      <c r="M141" s="28" t="s">
        <v>1070</v>
      </c>
      <c r="N141" s="28">
        <v>0</v>
      </c>
      <c r="O141" t="s">
        <v>1070</v>
      </c>
      <c r="P141">
        <v>0</v>
      </c>
      <c r="Q141" s="5">
        <v>0</v>
      </c>
      <c r="R141" s="5">
        <v>0</v>
      </c>
      <c r="S141" s="5">
        <v>0</v>
      </c>
      <c r="T141" s="5">
        <v>5</v>
      </c>
      <c r="U141" s="5">
        <v>1</v>
      </c>
      <c r="V141" s="5">
        <v>0</v>
      </c>
      <c r="W141" s="5">
        <v>0</v>
      </c>
      <c r="X141" s="5">
        <v>0</v>
      </c>
      <c r="Y141" s="10">
        <v>0</v>
      </c>
      <c r="Z141" s="10">
        <v>0</v>
      </c>
      <c r="AA141" s="5">
        <v>0</v>
      </c>
      <c r="AB141" s="5">
        <v>0</v>
      </c>
      <c r="AC141" s="5">
        <v>1897.9672500000001</v>
      </c>
      <c r="AD141" s="5">
        <v>0</v>
      </c>
      <c r="AE141" s="12">
        <v>0</v>
      </c>
      <c r="AF141" s="34">
        <v>0</v>
      </c>
      <c r="AG141" s="33">
        <v>1903.9672500000001</v>
      </c>
    </row>
    <row r="142" spans="1:33" x14ac:dyDescent="0.25">
      <c r="A142" s="8" t="s">
        <v>1390</v>
      </c>
      <c r="B142" s="8" t="s">
        <v>1363</v>
      </c>
      <c r="C142" s="9" t="s">
        <v>1437</v>
      </c>
      <c r="D142" t="s">
        <v>1963</v>
      </c>
      <c r="E142" t="s">
        <v>1070</v>
      </c>
      <c r="F142" t="e">
        <v>#N/A</v>
      </c>
      <c r="G142" t="e">
        <v>#N/A</v>
      </c>
      <c r="H142" s="16">
        <v>45646</v>
      </c>
      <c r="I142" t="e">
        <v>#N/A</v>
      </c>
      <c r="J142" t="e">
        <v>#N/A</v>
      </c>
      <c r="K142" s="28" t="s">
        <v>1070</v>
      </c>
      <c r="L142" s="28">
        <v>0</v>
      </c>
      <c r="M142" s="28" t="s">
        <v>1070</v>
      </c>
      <c r="N142" s="28">
        <v>0</v>
      </c>
      <c r="O142" t="s">
        <v>1070</v>
      </c>
      <c r="P142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10">
        <v>0</v>
      </c>
      <c r="Z142" s="10">
        <v>0</v>
      </c>
      <c r="AA142" s="5">
        <v>0</v>
      </c>
      <c r="AB142" s="5">
        <v>0</v>
      </c>
      <c r="AC142" s="5">
        <v>0</v>
      </c>
      <c r="AD142" s="5">
        <v>0</v>
      </c>
      <c r="AE142" s="12">
        <v>0</v>
      </c>
      <c r="AF142" s="34">
        <v>0</v>
      </c>
      <c r="AG142" s="33">
        <v>0</v>
      </c>
    </row>
    <row r="143" spans="1:33" x14ac:dyDescent="0.25">
      <c r="A143" s="8" t="s">
        <v>150</v>
      </c>
      <c r="B143" s="8" t="s">
        <v>1376</v>
      </c>
      <c r="C143" s="9" t="s">
        <v>471</v>
      </c>
      <c r="D143" t="s">
        <v>1662</v>
      </c>
      <c r="E143" t="str">
        <f>+VLOOKUP(A143,[1]Summary!$A$3:$O$317,15,0)</f>
        <v>S/o: Jagdish Patidar, Patidar Basti, Diva Bada, Sagwara, Dibra Bara, Dungarpur, Diwda Bada, Rajasthan, 314031</v>
      </c>
      <c r="F143" t="s">
        <v>889</v>
      </c>
      <c r="G143">
        <v>8003856405</v>
      </c>
      <c r="H143" s="16">
        <v>45646</v>
      </c>
      <c r="I143" t="s">
        <v>1204</v>
      </c>
      <c r="J143" t="s">
        <v>1070</v>
      </c>
      <c r="K143" s="28" t="s">
        <v>1070</v>
      </c>
      <c r="L143" s="28">
        <v>0</v>
      </c>
      <c r="M143" s="28" t="s">
        <v>1070</v>
      </c>
      <c r="N143" s="28">
        <v>0</v>
      </c>
      <c r="O143" t="s">
        <v>1070</v>
      </c>
      <c r="P143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10">
        <v>0</v>
      </c>
      <c r="Z143" s="10">
        <v>0</v>
      </c>
      <c r="AA143" s="5">
        <v>1001.75</v>
      </c>
      <c r="AB143" s="5">
        <v>0</v>
      </c>
      <c r="AC143" s="5">
        <v>0</v>
      </c>
      <c r="AD143" s="5">
        <v>0</v>
      </c>
      <c r="AE143" s="12">
        <v>0</v>
      </c>
      <c r="AF143" s="34">
        <v>0</v>
      </c>
      <c r="AG143" s="33">
        <v>1001.75</v>
      </c>
    </row>
    <row r="144" spans="1:33" x14ac:dyDescent="0.25">
      <c r="A144" s="8" t="s">
        <v>1755</v>
      </c>
      <c r="B144" s="8" t="s">
        <v>1385</v>
      </c>
      <c r="C144" s="9" t="s">
        <v>1841</v>
      </c>
      <c r="D144" t="s">
        <v>1964</v>
      </c>
      <c r="E144" t="s">
        <v>1070</v>
      </c>
      <c r="F144" t="e">
        <v>#N/A</v>
      </c>
      <c r="G144" t="e">
        <v>#N/A</v>
      </c>
      <c r="H144" s="16">
        <v>45646</v>
      </c>
      <c r="I144" t="e">
        <v>#N/A</v>
      </c>
      <c r="J144" t="e">
        <v>#N/A</v>
      </c>
      <c r="K144" s="28" t="s">
        <v>1070</v>
      </c>
      <c r="L144" s="28">
        <v>0</v>
      </c>
      <c r="M144" s="28" t="s">
        <v>1070</v>
      </c>
      <c r="N144" s="28">
        <v>0</v>
      </c>
      <c r="O144" t="s">
        <v>1070</v>
      </c>
      <c r="P144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10">
        <v>0</v>
      </c>
      <c r="Z144" s="10">
        <v>0</v>
      </c>
      <c r="AA144" s="5">
        <v>0</v>
      </c>
      <c r="AB144" s="5">
        <v>0</v>
      </c>
      <c r="AC144" s="5">
        <v>0</v>
      </c>
      <c r="AD144" s="5">
        <v>0</v>
      </c>
      <c r="AE144" s="12">
        <v>0</v>
      </c>
      <c r="AF144" s="34">
        <v>0</v>
      </c>
      <c r="AG144" s="33">
        <v>0</v>
      </c>
    </row>
    <row r="145" spans="1:33" x14ac:dyDescent="0.25">
      <c r="A145" s="8" t="s">
        <v>151</v>
      </c>
      <c r="B145" s="8" t="s">
        <v>41</v>
      </c>
      <c r="C145" s="9" t="s">
        <v>474</v>
      </c>
      <c r="D145" t="s">
        <v>702</v>
      </c>
      <c r="E145" t="str">
        <f>+VLOOKUP(A145,[1]Summary!$A$3:$O$317,15,0)</f>
        <v>W/O Parmeshwar Jagtap, New Hanuman Nagar, Galli No. 06, H.No. F/17, Aurangabad, Aurangabad, Maharashtra – 431001</v>
      </c>
      <c r="F145" t="s">
        <v>890</v>
      </c>
      <c r="G145">
        <v>8446902902</v>
      </c>
      <c r="H145" s="16">
        <v>45646</v>
      </c>
      <c r="I145" t="s">
        <v>1205</v>
      </c>
      <c r="J145" t="s">
        <v>1070</v>
      </c>
      <c r="K145" s="28" t="s">
        <v>1070</v>
      </c>
      <c r="L145" s="28">
        <v>0</v>
      </c>
      <c r="M145" s="28" t="s">
        <v>1070</v>
      </c>
      <c r="N145" s="28">
        <v>0</v>
      </c>
      <c r="O145" t="s">
        <v>1070</v>
      </c>
      <c r="P145">
        <v>0</v>
      </c>
      <c r="Q145" s="5">
        <v>0</v>
      </c>
      <c r="R145" s="5">
        <v>0</v>
      </c>
      <c r="S145" s="5">
        <v>0</v>
      </c>
      <c r="T145" s="5">
        <v>14</v>
      </c>
      <c r="U145" s="5">
        <v>16</v>
      </c>
      <c r="V145" s="5">
        <v>0</v>
      </c>
      <c r="W145" s="5">
        <v>0</v>
      </c>
      <c r="X145" s="5">
        <v>0</v>
      </c>
      <c r="Y145" s="10">
        <v>24</v>
      </c>
      <c r="Z145" s="10">
        <v>0</v>
      </c>
      <c r="AA145" s="5">
        <v>2880.25</v>
      </c>
      <c r="AB145" s="5">
        <v>2</v>
      </c>
      <c r="AC145" s="5">
        <v>19875.25</v>
      </c>
      <c r="AD145" s="5">
        <v>0</v>
      </c>
      <c r="AE145" s="12">
        <v>0</v>
      </c>
      <c r="AF145" s="34">
        <v>0</v>
      </c>
      <c r="AG145" s="33">
        <v>22811.5</v>
      </c>
    </row>
    <row r="146" spans="1:33" x14ac:dyDescent="0.25">
      <c r="A146" s="8" t="s">
        <v>152</v>
      </c>
      <c r="B146" s="8" t="s">
        <v>35</v>
      </c>
      <c r="C146" s="9" t="s">
        <v>475</v>
      </c>
      <c r="D146" t="s">
        <v>1663</v>
      </c>
      <c r="E146" t="str">
        <f>+VLOOKUP(A146,[1]Summary!$A$3:$O$317,15,0)</f>
        <v>S/O Shyam Lal Bundela, 373/288/1, Baihrana, Allahabad , Allahabad, Uttar Pradesh - 211003</v>
      </c>
      <c r="F146" t="s">
        <v>891</v>
      </c>
      <c r="G146">
        <v>9889187131</v>
      </c>
      <c r="H146" s="16">
        <v>45646</v>
      </c>
      <c r="I146" t="s">
        <v>1206</v>
      </c>
      <c r="J146" t="s">
        <v>1207</v>
      </c>
      <c r="K146" s="28" t="s">
        <v>1070</v>
      </c>
      <c r="L146" s="28">
        <v>0</v>
      </c>
      <c r="M146" s="28" t="s">
        <v>1070</v>
      </c>
      <c r="N146" s="28">
        <v>0</v>
      </c>
      <c r="O146" t="s">
        <v>2015</v>
      </c>
      <c r="P146">
        <v>21000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10">
        <v>0</v>
      </c>
      <c r="Z146" s="10">
        <v>0</v>
      </c>
      <c r="AA146" s="5">
        <v>2092.5500000000002</v>
      </c>
      <c r="AB146" s="5">
        <v>164</v>
      </c>
      <c r="AC146" s="5">
        <v>30148.400000000001</v>
      </c>
      <c r="AD146" s="5">
        <v>0</v>
      </c>
      <c r="AE146" s="12">
        <v>0</v>
      </c>
      <c r="AF146" s="34">
        <v>0</v>
      </c>
      <c r="AG146" s="33">
        <v>53404.95</v>
      </c>
    </row>
    <row r="147" spans="1:33" x14ac:dyDescent="0.25">
      <c r="A147" s="8" t="s">
        <v>153</v>
      </c>
      <c r="B147" s="8" t="s">
        <v>41</v>
      </c>
      <c r="C147" s="9" t="s">
        <v>476</v>
      </c>
      <c r="D147" t="s">
        <v>1664</v>
      </c>
      <c r="E147" t="str">
        <f>+VLOOKUP(A147,[1]Summary!$A$3:$O$317,15,0)</f>
        <v>Flat No- A-502 SR. No – 77/5 DK Elegance, Near Chandrabhaga Corner, Ravet, Pune, Maharashtra, 412101</v>
      </c>
      <c r="F147" t="s">
        <v>892</v>
      </c>
      <c r="G147">
        <v>8050114959</v>
      </c>
      <c r="H147" s="16">
        <v>45646</v>
      </c>
      <c r="I147" t="s">
        <v>1208</v>
      </c>
      <c r="J147" t="s">
        <v>1070</v>
      </c>
      <c r="K147" s="28" t="s">
        <v>1070</v>
      </c>
      <c r="L147" s="28">
        <v>0</v>
      </c>
      <c r="M147" s="28" t="s">
        <v>1070</v>
      </c>
      <c r="N147" s="28">
        <v>0</v>
      </c>
      <c r="O147" t="s">
        <v>1070</v>
      </c>
      <c r="P147">
        <v>0</v>
      </c>
      <c r="Q147" s="5">
        <v>0</v>
      </c>
      <c r="R147" s="5">
        <v>0</v>
      </c>
      <c r="S147" s="5">
        <v>0</v>
      </c>
      <c r="T147" s="5">
        <v>2</v>
      </c>
      <c r="U147" s="5">
        <v>1</v>
      </c>
      <c r="V147" s="5">
        <v>1008</v>
      </c>
      <c r="W147" s="5">
        <v>0</v>
      </c>
      <c r="X147" s="5">
        <v>0</v>
      </c>
      <c r="Y147" s="10">
        <v>5</v>
      </c>
      <c r="Z147" s="10">
        <v>0</v>
      </c>
      <c r="AA147" s="5">
        <v>1108.05</v>
      </c>
      <c r="AB147" s="5">
        <v>0</v>
      </c>
      <c r="AC147" s="5">
        <v>1782.1000000000001</v>
      </c>
      <c r="AD147" s="5">
        <v>0</v>
      </c>
      <c r="AE147" s="12">
        <v>0</v>
      </c>
      <c r="AF147" s="34">
        <v>0</v>
      </c>
      <c r="AG147" s="33">
        <v>3906.1500000000005</v>
      </c>
    </row>
    <row r="148" spans="1:33" x14ac:dyDescent="0.25">
      <c r="A148" s="8" t="s">
        <v>154</v>
      </c>
      <c r="B148" s="8" t="s">
        <v>35</v>
      </c>
      <c r="C148" s="9" t="s">
        <v>477</v>
      </c>
      <c r="D148" t="s">
        <v>1665</v>
      </c>
      <c r="E148" t="str">
        <f>+VLOOKUP(A148,[1]Summary!$A$3:$O$317,15,0)</f>
        <v>C/o Shafil Ahmad, Near Ansariyan Masjid, Nazirpura Purvi, Bahraich, Bahraich, Uttar Pradesh - 271801</v>
      </c>
      <c r="F148" t="s">
        <v>893</v>
      </c>
      <c r="G148">
        <v>8726828877</v>
      </c>
      <c r="H148" s="16">
        <v>45646</v>
      </c>
      <c r="I148" t="s">
        <v>1209</v>
      </c>
      <c r="J148" t="s">
        <v>1070</v>
      </c>
      <c r="K148" s="28" t="s">
        <v>1070</v>
      </c>
      <c r="L148" s="28">
        <v>0</v>
      </c>
      <c r="M148" s="28" t="s">
        <v>1070</v>
      </c>
      <c r="N148" s="28">
        <v>0</v>
      </c>
      <c r="O148" t="s">
        <v>1070</v>
      </c>
      <c r="P148">
        <v>0</v>
      </c>
      <c r="Q148" s="5">
        <v>578</v>
      </c>
      <c r="R148" s="5">
        <v>0</v>
      </c>
      <c r="S148" s="5">
        <v>0</v>
      </c>
      <c r="T148" s="5">
        <v>5</v>
      </c>
      <c r="U148" s="5">
        <v>0</v>
      </c>
      <c r="V148" s="5">
        <v>0</v>
      </c>
      <c r="W148" s="5">
        <v>0</v>
      </c>
      <c r="X148" s="5">
        <v>0</v>
      </c>
      <c r="Y148" s="10">
        <v>1</v>
      </c>
      <c r="Z148" s="10">
        <v>0</v>
      </c>
      <c r="AA148" s="5">
        <v>6212.1500000000005</v>
      </c>
      <c r="AB148" s="5">
        <v>0</v>
      </c>
      <c r="AC148" s="5">
        <v>0</v>
      </c>
      <c r="AD148" s="5">
        <v>0</v>
      </c>
      <c r="AE148" s="12">
        <v>0</v>
      </c>
      <c r="AF148" s="34">
        <v>0</v>
      </c>
      <c r="AG148" s="33">
        <v>6796.1500000000005</v>
      </c>
    </row>
    <row r="149" spans="1:33" x14ac:dyDescent="0.25">
      <c r="A149" s="8" t="s">
        <v>155</v>
      </c>
      <c r="B149" s="8" t="s">
        <v>1369</v>
      </c>
      <c r="C149" s="9" t="s">
        <v>478</v>
      </c>
      <c r="D149" t="s">
        <v>1666</v>
      </c>
      <c r="E149" t="str">
        <f>+VLOOKUP(A149,[1]Summary!$A$3:$O$317,15,0)</f>
        <v xml:space="preserve">S/o Ramesh Sharma House Number-0, Ward-23, Near Rishikul school, Arjun Nagar Kabri Road Panipat Kabri (18), Panipat, Haryana - 132103 </v>
      </c>
      <c r="F149" t="s">
        <v>894</v>
      </c>
      <c r="G149">
        <v>8708114293</v>
      </c>
      <c r="H149" s="16">
        <v>45646</v>
      </c>
      <c r="I149" t="s">
        <v>1210</v>
      </c>
      <c r="J149" t="s">
        <v>1070</v>
      </c>
      <c r="K149" s="28" t="s">
        <v>1070</v>
      </c>
      <c r="L149" s="28">
        <v>0</v>
      </c>
      <c r="M149" s="28" t="s">
        <v>1070</v>
      </c>
      <c r="N149" s="28">
        <v>0</v>
      </c>
      <c r="O149" t="s">
        <v>1070</v>
      </c>
      <c r="P149">
        <v>0</v>
      </c>
      <c r="Q149" s="5">
        <v>60</v>
      </c>
      <c r="R149" s="5">
        <v>0</v>
      </c>
      <c r="S149" s="5">
        <v>0</v>
      </c>
      <c r="T149" s="5">
        <v>0</v>
      </c>
      <c r="U149" s="5">
        <v>2</v>
      </c>
      <c r="V149" s="5">
        <v>0</v>
      </c>
      <c r="W149" s="5">
        <v>0</v>
      </c>
      <c r="X149" s="5">
        <v>105</v>
      </c>
      <c r="Y149" s="10">
        <v>2</v>
      </c>
      <c r="Z149" s="10">
        <v>0</v>
      </c>
      <c r="AA149" s="5">
        <v>731.95</v>
      </c>
      <c r="AB149" s="5">
        <v>532</v>
      </c>
      <c r="AC149" s="5">
        <v>370.55</v>
      </c>
      <c r="AD149" s="5">
        <v>0</v>
      </c>
      <c r="AE149" s="12">
        <v>0</v>
      </c>
      <c r="AF149" s="34">
        <v>-103</v>
      </c>
      <c r="AG149" s="33">
        <v>1803.5</v>
      </c>
    </row>
    <row r="150" spans="1:33" x14ac:dyDescent="0.25">
      <c r="A150" s="8" t="s">
        <v>156</v>
      </c>
      <c r="B150" s="8" t="s">
        <v>1374</v>
      </c>
      <c r="C150" s="9" t="s">
        <v>479</v>
      </c>
      <c r="D150" t="s">
        <v>703</v>
      </c>
      <c r="E150" t="s">
        <v>1070</v>
      </c>
      <c r="F150" t="e">
        <v>#N/A</v>
      </c>
      <c r="G150" t="e">
        <v>#N/A</v>
      </c>
      <c r="H150" s="16">
        <v>45646</v>
      </c>
      <c r="I150" t="e">
        <v>#N/A</v>
      </c>
      <c r="J150" t="e">
        <v>#N/A</v>
      </c>
      <c r="K150" s="28" t="s">
        <v>1070</v>
      </c>
      <c r="L150" s="28">
        <v>0</v>
      </c>
      <c r="M150" s="28" t="s">
        <v>1070</v>
      </c>
      <c r="N150" s="28">
        <v>0</v>
      </c>
      <c r="O150" t="s">
        <v>1070</v>
      </c>
      <c r="P150">
        <v>0</v>
      </c>
      <c r="Q150" s="5">
        <v>0</v>
      </c>
      <c r="R150" s="5">
        <v>0</v>
      </c>
      <c r="S150" s="5">
        <v>0</v>
      </c>
      <c r="T150" s="5">
        <v>2</v>
      </c>
      <c r="U150" s="5">
        <v>0</v>
      </c>
      <c r="V150" s="5">
        <v>0</v>
      </c>
      <c r="W150" s="5">
        <v>0</v>
      </c>
      <c r="X150" s="5">
        <v>16</v>
      </c>
      <c r="Y150" s="10">
        <v>0</v>
      </c>
      <c r="Z150" s="10">
        <v>0</v>
      </c>
      <c r="AA150" s="5">
        <v>0</v>
      </c>
      <c r="AB150" s="5">
        <v>0</v>
      </c>
      <c r="AC150" s="5">
        <v>0</v>
      </c>
      <c r="AD150" s="5">
        <v>0</v>
      </c>
      <c r="AE150" s="12">
        <v>0</v>
      </c>
      <c r="AF150" s="34">
        <v>-16</v>
      </c>
      <c r="AG150" s="33">
        <v>18</v>
      </c>
    </row>
    <row r="151" spans="1:33" x14ac:dyDescent="0.25">
      <c r="A151" s="8" t="s">
        <v>157</v>
      </c>
      <c r="B151" s="8" t="s">
        <v>1365</v>
      </c>
      <c r="C151" s="9" t="s">
        <v>480</v>
      </c>
      <c r="D151" t="s">
        <v>704</v>
      </c>
      <c r="E151" t="str">
        <f>+VLOOKUP(A151,[1]Summary!$A$3:$O$317,15,0)</f>
        <v>H I G-41 A-Secor, Near Sete light plaza Huzur, Ayodhaya Nagar, Huzur Bhopal Madhya Pradesh - 462041</v>
      </c>
      <c r="F151" t="s">
        <v>895</v>
      </c>
      <c r="G151">
        <v>7987954759</v>
      </c>
      <c r="H151" s="16">
        <v>45646</v>
      </c>
      <c r="I151" t="s">
        <v>1211</v>
      </c>
      <c r="J151" t="s">
        <v>1070</v>
      </c>
      <c r="K151" s="28" t="s">
        <v>1070</v>
      </c>
      <c r="L151" s="28">
        <v>0</v>
      </c>
      <c r="M151" s="28" t="s">
        <v>1070</v>
      </c>
      <c r="N151" s="28">
        <v>0</v>
      </c>
      <c r="O151" t="s">
        <v>1070</v>
      </c>
      <c r="P151">
        <v>0</v>
      </c>
      <c r="Q151" s="5">
        <v>0</v>
      </c>
      <c r="R151" s="5">
        <v>0</v>
      </c>
      <c r="S151" s="5">
        <v>0</v>
      </c>
      <c r="T151" s="5">
        <v>2</v>
      </c>
      <c r="U151" s="5">
        <v>0</v>
      </c>
      <c r="V151" s="5">
        <v>0</v>
      </c>
      <c r="W151" s="5">
        <v>0</v>
      </c>
      <c r="X151" s="5">
        <v>0</v>
      </c>
      <c r="Y151" s="10">
        <v>0</v>
      </c>
      <c r="Z151" s="10">
        <v>0</v>
      </c>
      <c r="AA151" s="5">
        <v>0</v>
      </c>
      <c r="AB151" s="5">
        <v>0</v>
      </c>
      <c r="AC151" s="5">
        <v>0</v>
      </c>
      <c r="AD151" s="5">
        <v>414</v>
      </c>
      <c r="AE151" s="12">
        <v>0</v>
      </c>
      <c r="AF151" s="34">
        <v>0</v>
      </c>
      <c r="AG151" s="33">
        <v>416</v>
      </c>
    </row>
    <row r="152" spans="1:33" x14ac:dyDescent="0.25">
      <c r="A152" s="8" t="s">
        <v>157</v>
      </c>
      <c r="B152" s="8" t="s">
        <v>1365</v>
      </c>
      <c r="C152" s="9" t="s">
        <v>481</v>
      </c>
      <c r="D152" t="s">
        <v>704</v>
      </c>
      <c r="E152" t="str">
        <f>+VLOOKUP(A152,[1]Summary!$A$3:$O$317,15,0)</f>
        <v>H I G-41 A-Secor, Near Sete light plaza Huzur, Ayodhaya Nagar, Huzur Bhopal Madhya Pradesh - 462041</v>
      </c>
      <c r="F152" t="s">
        <v>895</v>
      </c>
      <c r="G152">
        <v>7987954759</v>
      </c>
      <c r="H152" s="16">
        <v>45646</v>
      </c>
      <c r="I152" t="s">
        <v>1211</v>
      </c>
      <c r="J152" t="s">
        <v>1070</v>
      </c>
      <c r="K152" s="28" t="s">
        <v>1070</v>
      </c>
      <c r="L152" s="28">
        <v>0</v>
      </c>
      <c r="M152" s="28" t="s">
        <v>1070</v>
      </c>
      <c r="N152" s="28">
        <v>0</v>
      </c>
      <c r="O152" t="s">
        <v>1070</v>
      </c>
      <c r="P152">
        <v>0</v>
      </c>
      <c r="Q152" s="5">
        <v>0</v>
      </c>
      <c r="R152" s="5">
        <v>0</v>
      </c>
      <c r="S152" s="5">
        <v>0</v>
      </c>
      <c r="T152" s="5">
        <v>1</v>
      </c>
      <c r="U152" s="5">
        <v>0</v>
      </c>
      <c r="V152" s="5">
        <v>0</v>
      </c>
      <c r="W152" s="5">
        <v>0</v>
      </c>
      <c r="X152" s="5">
        <v>0</v>
      </c>
      <c r="Y152" s="10">
        <v>0</v>
      </c>
      <c r="Z152" s="10">
        <v>0</v>
      </c>
      <c r="AA152" s="5">
        <v>978.5</v>
      </c>
      <c r="AB152" s="5">
        <v>0</v>
      </c>
      <c r="AC152" s="5">
        <v>0</v>
      </c>
      <c r="AD152" s="5">
        <v>0</v>
      </c>
      <c r="AE152" s="12">
        <v>0</v>
      </c>
      <c r="AF152" s="34">
        <v>0</v>
      </c>
      <c r="AG152" s="33">
        <v>979.5</v>
      </c>
    </row>
    <row r="153" spans="1:33" x14ac:dyDescent="0.25">
      <c r="A153" s="8" t="s">
        <v>158</v>
      </c>
      <c r="B153" s="8" t="s">
        <v>1367</v>
      </c>
      <c r="C153" s="9" t="s">
        <v>482</v>
      </c>
      <c r="D153" t="s">
        <v>705</v>
      </c>
      <c r="E153" t="str">
        <f>+VLOOKUP(A153,[1]Summary!$A$3:$O$317,15,0)</f>
        <v>S/O Farman Sekh, Nagarerbari, Chanderkuthi, Cooch Behar, West Bengal -736168</v>
      </c>
      <c r="F153" t="s">
        <v>896</v>
      </c>
      <c r="G153">
        <v>8116066700</v>
      </c>
      <c r="H153" s="16">
        <v>45646</v>
      </c>
      <c r="I153" t="s">
        <v>1212</v>
      </c>
      <c r="J153" t="s">
        <v>1070</v>
      </c>
      <c r="K153" s="28" t="s">
        <v>1070</v>
      </c>
      <c r="L153" s="28">
        <v>0</v>
      </c>
      <c r="M153" s="28" t="s">
        <v>1070</v>
      </c>
      <c r="N153" s="28">
        <v>0</v>
      </c>
      <c r="O153" t="s">
        <v>2016</v>
      </c>
      <c r="P153">
        <v>3000</v>
      </c>
      <c r="Q153" s="5">
        <v>69</v>
      </c>
      <c r="R153" s="5">
        <v>0</v>
      </c>
      <c r="S153" s="5">
        <v>0</v>
      </c>
      <c r="T153" s="5">
        <v>9</v>
      </c>
      <c r="U153" s="5">
        <v>0</v>
      </c>
      <c r="V153" s="5">
        <v>0</v>
      </c>
      <c r="W153" s="5">
        <v>0</v>
      </c>
      <c r="X153" s="5">
        <v>0</v>
      </c>
      <c r="Y153" s="10">
        <v>0</v>
      </c>
      <c r="Z153" s="10">
        <v>0</v>
      </c>
      <c r="AA153" s="5">
        <v>0</v>
      </c>
      <c r="AB153" s="5">
        <v>0</v>
      </c>
      <c r="AC153" s="5">
        <v>0</v>
      </c>
      <c r="AD153" s="5">
        <v>0</v>
      </c>
      <c r="AE153" s="12">
        <v>0</v>
      </c>
      <c r="AF153" s="34">
        <v>0</v>
      </c>
      <c r="AG153" s="33">
        <v>3078</v>
      </c>
    </row>
    <row r="154" spans="1:33" x14ac:dyDescent="0.25">
      <c r="A154" s="8" t="s">
        <v>159</v>
      </c>
      <c r="B154" s="8" t="s">
        <v>1375</v>
      </c>
      <c r="C154" s="9" t="s">
        <v>483</v>
      </c>
      <c r="D154" t="s">
        <v>1667</v>
      </c>
      <c r="E154" t="str">
        <f>+VLOOKUP(A154,[1]Summary!$A$3:$O$317,15,0)</f>
        <v>Ram Niwas Shakya, House No. A 12, Sector – 65, Vill-Bahlolpur, Noida, Gautam Buddha Nagar, Uttar Pradesh 201301</v>
      </c>
      <c r="F154" t="s">
        <v>897</v>
      </c>
      <c r="G154">
        <v>9643927967</v>
      </c>
      <c r="H154" s="16">
        <v>45646</v>
      </c>
      <c r="I154" t="s">
        <v>1213</v>
      </c>
      <c r="J154" t="s">
        <v>1214</v>
      </c>
      <c r="K154" s="28" t="s">
        <v>1070</v>
      </c>
      <c r="L154" s="28">
        <v>0</v>
      </c>
      <c r="M154" s="28" t="s">
        <v>1070</v>
      </c>
      <c r="N154" s="28">
        <v>0</v>
      </c>
      <c r="O154" t="s">
        <v>1070</v>
      </c>
      <c r="P154">
        <v>0</v>
      </c>
      <c r="Q154" s="5">
        <v>15</v>
      </c>
      <c r="R154" s="5">
        <v>0</v>
      </c>
      <c r="S154" s="5">
        <v>0</v>
      </c>
      <c r="T154" s="5">
        <v>0</v>
      </c>
      <c r="U154" s="5">
        <v>1</v>
      </c>
      <c r="V154" s="5">
        <v>0</v>
      </c>
      <c r="W154" s="5">
        <v>0</v>
      </c>
      <c r="X154" s="5">
        <v>120</v>
      </c>
      <c r="Y154" s="10">
        <v>2</v>
      </c>
      <c r="Z154" s="10">
        <v>0</v>
      </c>
      <c r="AA154" s="5">
        <v>315.40000000000003</v>
      </c>
      <c r="AB154" s="5">
        <v>2710</v>
      </c>
      <c r="AC154" s="5">
        <v>0</v>
      </c>
      <c r="AD154" s="5">
        <v>0</v>
      </c>
      <c r="AE154" s="12">
        <v>0</v>
      </c>
      <c r="AF154" s="34">
        <v>-118</v>
      </c>
      <c r="AG154" s="33">
        <v>3163.4</v>
      </c>
    </row>
    <row r="155" spans="1:33" x14ac:dyDescent="0.25">
      <c r="A155" s="8" t="s">
        <v>160</v>
      </c>
      <c r="B155" s="8" t="s">
        <v>1365</v>
      </c>
      <c r="C155" s="9" t="s">
        <v>484</v>
      </c>
      <c r="D155" t="s">
        <v>706</v>
      </c>
      <c r="E155" t="str">
        <f>+VLOOKUP(A155,[1]Summary!$A$3:$O$317,15,0)</f>
        <v xml:space="preserve">S/O: Mahendra Tiwari, Q No. 12, LIG, Biloungi Waidhan, Singrauli, Vindhyanagar, Sidhi, Madhya Pradesh - 486885  </v>
      </c>
      <c r="F155" t="s">
        <v>898</v>
      </c>
      <c r="G155">
        <v>9754289391</v>
      </c>
      <c r="H155" s="16">
        <v>45646</v>
      </c>
      <c r="I155" t="s">
        <v>1215</v>
      </c>
      <c r="J155" t="s">
        <v>1216</v>
      </c>
      <c r="K155" s="28" t="s">
        <v>1070</v>
      </c>
      <c r="L155" s="28">
        <v>0</v>
      </c>
      <c r="M155" s="28" t="s">
        <v>1070</v>
      </c>
      <c r="N155" s="28">
        <v>0</v>
      </c>
      <c r="O155" t="s">
        <v>1070</v>
      </c>
      <c r="P15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10">
        <v>0</v>
      </c>
      <c r="Z155" s="10">
        <v>0</v>
      </c>
      <c r="AA155" s="5">
        <v>1803</v>
      </c>
      <c r="AB155" s="5">
        <v>8107</v>
      </c>
      <c r="AC155" s="5">
        <v>867.55000000000007</v>
      </c>
      <c r="AD155" s="5">
        <v>0</v>
      </c>
      <c r="AE155" s="12">
        <v>0</v>
      </c>
      <c r="AF155" s="34">
        <v>0</v>
      </c>
      <c r="AG155" s="33">
        <v>10777.55</v>
      </c>
    </row>
    <row r="156" spans="1:33" x14ac:dyDescent="0.25">
      <c r="A156" s="8" t="s">
        <v>161</v>
      </c>
      <c r="B156" s="8" t="s">
        <v>1365</v>
      </c>
      <c r="C156" s="9" t="s">
        <v>485</v>
      </c>
      <c r="D156" t="s">
        <v>701</v>
      </c>
      <c r="E156" t="str">
        <f>+VLOOKUP(A156,[1]Summary!$A$3:$O$317,15,0)</f>
        <v>S/o: Rajendra Kumar Sen, Ward No 12, Asharam Ashram Ke Pass, Beohari, Naudhiya Road, Beohari, Beohari, Shahdol, Madhya Pradesh, 484774</v>
      </c>
      <c r="F156" t="s">
        <v>899</v>
      </c>
      <c r="G156">
        <v>9685131314</v>
      </c>
      <c r="H156" s="16">
        <v>45646</v>
      </c>
      <c r="I156" t="s">
        <v>1217</v>
      </c>
      <c r="J156" t="s">
        <v>1218</v>
      </c>
      <c r="K156" s="28" t="s">
        <v>1070</v>
      </c>
      <c r="L156" s="28">
        <v>0</v>
      </c>
      <c r="M156" s="28" t="s">
        <v>1070</v>
      </c>
      <c r="N156" s="28">
        <v>0</v>
      </c>
      <c r="O156" t="s">
        <v>1070</v>
      </c>
      <c r="P156">
        <v>0</v>
      </c>
      <c r="Q156" s="5">
        <v>414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10">
        <v>0</v>
      </c>
      <c r="Z156" s="10">
        <v>0</v>
      </c>
      <c r="AA156" s="5">
        <v>3159.25</v>
      </c>
      <c r="AB156" s="5">
        <v>0</v>
      </c>
      <c r="AC156" s="5">
        <v>577.6</v>
      </c>
      <c r="AD156" s="5">
        <v>0</v>
      </c>
      <c r="AE156" s="12">
        <v>0</v>
      </c>
      <c r="AF156" s="34">
        <v>0</v>
      </c>
      <c r="AG156" s="33">
        <v>4150.8500000000004</v>
      </c>
    </row>
    <row r="157" spans="1:33" x14ac:dyDescent="0.25">
      <c r="A157" s="8" t="s">
        <v>162</v>
      </c>
      <c r="B157" s="8" t="s">
        <v>1365</v>
      </c>
      <c r="C157" s="9" t="s">
        <v>486</v>
      </c>
      <c r="D157" t="s">
        <v>1965</v>
      </c>
      <c r="E157" t="s">
        <v>1070</v>
      </c>
      <c r="F157" t="e">
        <v>#N/A</v>
      </c>
      <c r="G157" t="e">
        <v>#N/A</v>
      </c>
      <c r="H157" s="16">
        <v>45646</v>
      </c>
      <c r="I157" t="e">
        <v>#N/A</v>
      </c>
      <c r="J157" t="e">
        <v>#N/A</v>
      </c>
      <c r="K157" s="28" t="s">
        <v>1070</v>
      </c>
      <c r="L157" s="28">
        <v>0</v>
      </c>
      <c r="M157" s="28" t="s">
        <v>1070</v>
      </c>
      <c r="N157" s="28">
        <v>0</v>
      </c>
      <c r="O157" t="s">
        <v>1070</v>
      </c>
      <c r="P157">
        <v>0</v>
      </c>
      <c r="Q157" s="5">
        <v>0</v>
      </c>
      <c r="R157" s="5">
        <v>0</v>
      </c>
      <c r="S157" s="5">
        <v>0</v>
      </c>
      <c r="T157" s="5">
        <v>1</v>
      </c>
      <c r="U157" s="5">
        <v>30</v>
      </c>
      <c r="V157" s="5">
        <v>176</v>
      </c>
      <c r="W157" s="5">
        <v>0</v>
      </c>
      <c r="X157" s="5">
        <v>499</v>
      </c>
      <c r="Y157" s="10">
        <v>1</v>
      </c>
      <c r="Z157" s="10">
        <v>0</v>
      </c>
      <c r="AA157" s="5">
        <v>88.800000000000011</v>
      </c>
      <c r="AB157" s="5">
        <v>292</v>
      </c>
      <c r="AC157" s="5">
        <v>0</v>
      </c>
      <c r="AD157" s="5">
        <v>0</v>
      </c>
      <c r="AE157" s="12">
        <v>0</v>
      </c>
      <c r="AF157" s="34">
        <v>-26604</v>
      </c>
      <c r="AG157" s="33">
        <v>1087.8</v>
      </c>
    </row>
    <row r="158" spans="1:33" x14ac:dyDescent="0.25">
      <c r="A158" s="8" t="s">
        <v>1391</v>
      </c>
      <c r="B158" s="8" t="s">
        <v>1365</v>
      </c>
      <c r="C158" s="9" t="s">
        <v>1438</v>
      </c>
      <c r="D158" t="s">
        <v>1477</v>
      </c>
      <c r="E158" t="str">
        <f>+VLOOKUP(A158,[1]Summary!$A$3:$O$317,15,0)</f>
        <v>S/o: Narbada Prasad Verma, 188, Uljhawan, Sehore, Uljhawan, Sehore, Madhya Pradesh - 466111</v>
      </c>
      <c r="F158" t="s">
        <v>1495</v>
      </c>
      <c r="G158">
        <v>9479963079</v>
      </c>
      <c r="H158" s="16">
        <v>45646</v>
      </c>
      <c r="I158" t="s">
        <v>1217</v>
      </c>
      <c r="J158" t="s">
        <v>1218</v>
      </c>
      <c r="K158" s="28" t="s">
        <v>1070</v>
      </c>
      <c r="L158" s="28">
        <v>0</v>
      </c>
      <c r="M158" s="28" t="s">
        <v>1070</v>
      </c>
      <c r="N158" s="28">
        <v>0</v>
      </c>
      <c r="O158" t="s">
        <v>1070</v>
      </c>
      <c r="P158">
        <v>0</v>
      </c>
      <c r="Q158" s="5">
        <v>0</v>
      </c>
      <c r="R158" s="5">
        <v>0</v>
      </c>
      <c r="S158" s="5">
        <v>0</v>
      </c>
      <c r="T158" s="5">
        <v>1</v>
      </c>
      <c r="U158" s="5">
        <v>0</v>
      </c>
      <c r="V158" s="5">
        <v>0</v>
      </c>
      <c r="W158" s="5">
        <v>0</v>
      </c>
      <c r="X158" s="5">
        <v>0</v>
      </c>
      <c r="Y158" s="10">
        <v>0</v>
      </c>
      <c r="Z158" s="10">
        <v>0</v>
      </c>
      <c r="AA158" s="5">
        <v>84.2</v>
      </c>
      <c r="AB158" s="5">
        <v>0</v>
      </c>
      <c r="AC158" s="5">
        <v>0</v>
      </c>
      <c r="AD158" s="5">
        <v>0</v>
      </c>
      <c r="AE158" s="12">
        <v>0</v>
      </c>
      <c r="AF158" s="34">
        <v>0</v>
      </c>
      <c r="AG158" s="33">
        <v>85.2</v>
      </c>
    </row>
    <row r="159" spans="1:33" x14ac:dyDescent="0.25">
      <c r="A159" s="8" t="s">
        <v>163</v>
      </c>
      <c r="B159" s="8" t="s">
        <v>1376</v>
      </c>
      <c r="C159" s="9" t="s">
        <v>487</v>
      </c>
      <c r="D159" t="s">
        <v>707</v>
      </c>
      <c r="E159" t="str">
        <f>+VLOOKUP(A159,[1]Summary!$A$3:$O$317,15,0)</f>
        <v>S/o: Bala Ram Khatiko Ka Mohalla Chechat Chechat Chechat Ramganj Mandi Kota Rajasthan 326518</v>
      </c>
      <c r="F159" t="s">
        <v>900</v>
      </c>
      <c r="G159">
        <v>9799487023</v>
      </c>
      <c r="H159" s="16">
        <v>45646</v>
      </c>
      <c r="I159" t="s">
        <v>1219</v>
      </c>
      <c r="J159" t="s">
        <v>1070</v>
      </c>
      <c r="K159" s="28" t="s">
        <v>1070</v>
      </c>
      <c r="L159" s="28">
        <v>0</v>
      </c>
      <c r="M159" s="28" t="s">
        <v>1070</v>
      </c>
      <c r="N159" s="28">
        <v>0</v>
      </c>
      <c r="O159" t="s">
        <v>1070</v>
      </c>
      <c r="P159">
        <v>0</v>
      </c>
      <c r="Q159" s="5">
        <v>0</v>
      </c>
      <c r="R159" s="5">
        <v>0</v>
      </c>
      <c r="S159" s="5">
        <v>0</v>
      </c>
      <c r="T159" s="5">
        <v>2</v>
      </c>
      <c r="U159" s="5">
        <v>0</v>
      </c>
      <c r="V159" s="5">
        <v>0</v>
      </c>
      <c r="W159" s="5">
        <v>0</v>
      </c>
      <c r="X159" s="5">
        <v>0</v>
      </c>
      <c r="Y159" s="10">
        <v>0</v>
      </c>
      <c r="Z159" s="10">
        <v>0</v>
      </c>
      <c r="AA159" s="5">
        <v>503.35</v>
      </c>
      <c r="AB159" s="5">
        <v>649</v>
      </c>
      <c r="AC159" s="5">
        <v>470.6</v>
      </c>
      <c r="AD159" s="5">
        <v>74</v>
      </c>
      <c r="AE159" s="12">
        <v>2000</v>
      </c>
      <c r="AF159" s="34">
        <v>0</v>
      </c>
      <c r="AG159" s="33">
        <v>3698.95</v>
      </c>
    </row>
    <row r="160" spans="1:33" x14ac:dyDescent="0.25">
      <c r="A160" s="8" t="s">
        <v>164</v>
      </c>
      <c r="B160" s="8" t="s">
        <v>1378</v>
      </c>
      <c r="C160" s="9" t="s">
        <v>488</v>
      </c>
      <c r="D160" t="s">
        <v>708</v>
      </c>
      <c r="E160" t="str">
        <f>+VLOOKUP(A160,[1]Summary!$A$3:$O$317,15,0)</f>
        <v>S/O: Rasaraj Gorai, Vill-Barajuri, Thana - Ghatsila Bara Jurni East Singhbhum Jharkhand - 832303</v>
      </c>
      <c r="F160" t="s">
        <v>901</v>
      </c>
      <c r="G160">
        <v>9570215353</v>
      </c>
      <c r="H160" s="16">
        <v>45646</v>
      </c>
      <c r="I160" t="s">
        <v>1220</v>
      </c>
      <c r="J160" t="s">
        <v>1070</v>
      </c>
      <c r="K160" s="28" t="s">
        <v>1070</v>
      </c>
      <c r="L160" s="28">
        <v>0</v>
      </c>
      <c r="M160" s="28" t="s">
        <v>1070</v>
      </c>
      <c r="N160" s="28">
        <v>0</v>
      </c>
      <c r="O160" t="s">
        <v>1070</v>
      </c>
      <c r="P160">
        <v>0</v>
      </c>
      <c r="Q160" s="5">
        <v>0</v>
      </c>
      <c r="R160" s="5">
        <v>0</v>
      </c>
      <c r="S160" s="5">
        <v>0</v>
      </c>
      <c r="T160" s="5">
        <v>0</v>
      </c>
      <c r="U160" s="5">
        <v>31</v>
      </c>
      <c r="V160" s="5">
        <v>7</v>
      </c>
      <c r="W160" s="5">
        <v>0</v>
      </c>
      <c r="X160" s="5">
        <v>239</v>
      </c>
      <c r="Y160" s="10">
        <v>0</v>
      </c>
      <c r="Z160" s="10">
        <v>0</v>
      </c>
      <c r="AA160" s="5">
        <v>202.10000000000002</v>
      </c>
      <c r="AB160" s="5">
        <v>0</v>
      </c>
      <c r="AC160" s="5">
        <v>0</v>
      </c>
      <c r="AD160" s="5">
        <v>1224</v>
      </c>
      <c r="AE160" s="12">
        <v>0</v>
      </c>
      <c r="AF160" s="34">
        <v>-234</v>
      </c>
      <c r="AG160" s="33">
        <v>1703.1</v>
      </c>
    </row>
    <row r="161" spans="1:33" x14ac:dyDescent="0.25">
      <c r="A161" s="8" t="s">
        <v>165</v>
      </c>
      <c r="B161" s="8" t="s">
        <v>35</v>
      </c>
      <c r="C161" s="9" t="s">
        <v>489</v>
      </c>
      <c r="D161" t="s">
        <v>709</v>
      </c>
      <c r="E161" t="str">
        <f>+VLOOKUP(A161,[1]Summary!$A$3:$O$317,15,0)</f>
        <v>C/O: Mahipal Singh 116 Near Govt School Sisauni Saharanpur Uttar Pradesh - 247453</v>
      </c>
      <c r="F161" t="s">
        <v>902</v>
      </c>
      <c r="G161">
        <v>8077891094</v>
      </c>
      <c r="H161" s="16">
        <v>45646</v>
      </c>
      <c r="I161" t="s">
        <v>1221</v>
      </c>
      <c r="J161" t="s">
        <v>1070</v>
      </c>
      <c r="K161" s="28" t="s">
        <v>1070</v>
      </c>
      <c r="L161" s="28">
        <v>0</v>
      </c>
      <c r="M161" s="28" t="s">
        <v>1070</v>
      </c>
      <c r="N161" s="28">
        <v>0</v>
      </c>
      <c r="O161" t="s">
        <v>1070</v>
      </c>
      <c r="P161">
        <v>0</v>
      </c>
      <c r="Q161" s="5">
        <v>0</v>
      </c>
      <c r="R161" s="5">
        <v>0</v>
      </c>
      <c r="S161" s="5">
        <v>0</v>
      </c>
      <c r="T161" s="5">
        <v>0</v>
      </c>
      <c r="U161" s="5">
        <v>5</v>
      </c>
      <c r="V161" s="5">
        <v>0</v>
      </c>
      <c r="W161" s="5">
        <v>0</v>
      </c>
      <c r="X161" s="5">
        <v>0</v>
      </c>
      <c r="Y161" s="10">
        <v>0</v>
      </c>
      <c r="Z161" s="10">
        <v>0</v>
      </c>
      <c r="AA161" s="5">
        <v>1810.4</v>
      </c>
      <c r="AB161" s="5">
        <v>133</v>
      </c>
      <c r="AC161" s="5">
        <v>0</v>
      </c>
      <c r="AD161" s="5">
        <v>1425</v>
      </c>
      <c r="AE161" s="12">
        <v>0</v>
      </c>
      <c r="AF161" s="34">
        <v>0</v>
      </c>
      <c r="AG161" s="33">
        <v>3373.4</v>
      </c>
    </row>
    <row r="162" spans="1:33" x14ac:dyDescent="0.25">
      <c r="A162" s="8" t="s">
        <v>166</v>
      </c>
      <c r="B162" s="8" t="s">
        <v>1367</v>
      </c>
      <c r="C162" s="9" t="s">
        <v>490</v>
      </c>
      <c r="D162" t="s">
        <v>710</v>
      </c>
      <c r="E162" t="str">
        <f>+VLOOKUP(A162,[1]Summary!$A$3:$O$317,15,0)</f>
        <v>Vivekananda Par, Islampur, Islampur, Uttar Dinajpur, West Bengal, 733202</v>
      </c>
      <c r="F162" t="s">
        <v>903</v>
      </c>
      <c r="G162">
        <v>9932111847</v>
      </c>
      <c r="H162" s="16">
        <v>45646</v>
      </c>
      <c r="I162" t="s">
        <v>1222</v>
      </c>
      <c r="J162" t="s">
        <v>1070</v>
      </c>
      <c r="K162" s="28" t="s">
        <v>1070</v>
      </c>
      <c r="L162" s="28">
        <v>0</v>
      </c>
      <c r="M162" s="28" t="s">
        <v>1070</v>
      </c>
      <c r="N162" s="28">
        <v>0</v>
      </c>
      <c r="O162" t="s">
        <v>2017</v>
      </c>
      <c r="P162">
        <v>21000</v>
      </c>
      <c r="Q162" s="5">
        <v>18</v>
      </c>
      <c r="R162" s="5">
        <v>0</v>
      </c>
      <c r="S162" s="5">
        <v>0</v>
      </c>
      <c r="T162" s="5">
        <v>6</v>
      </c>
      <c r="U162" s="5">
        <v>2</v>
      </c>
      <c r="V162" s="5">
        <v>0</v>
      </c>
      <c r="W162" s="5">
        <v>0</v>
      </c>
      <c r="X162" s="5">
        <v>0</v>
      </c>
      <c r="Y162" s="10">
        <v>0</v>
      </c>
      <c r="Z162" s="10">
        <v>0</v>
      </c>
      <c r="AA162" s="5">
        <v>270.75</v>
      </c>
      <c r="AB162" s="5">
        <v>30</v>
      </c>
      <c r="AC162" s="5">
        <v>0</v>
      </c>
      <c r="AD162" s="5">
        <v>0</v>
      </c>
      <c r="AE162" s="12">
        <v>0</v>
      </c>
      <c r="AF162" s="34">
        <v>0</v>
      </c>
      <c r="AG162" s="33">
        <v>21326.75</v>
      </c>
    </row>
    <row r="163" spans="1:33" x14ac:dyDescent="0.25">
      <c r="A163" s="8" t="s">
        <v>167</v>
      </c>
      <c r="B163" s="8" t="s">
        <v>1376</v>
      </c>
      <c r="C163" s="9" t="s">
        <v>491</v>
      </c>
      <c r="D163" t="s">
        <v>711</v>
      </c>
      <c r="E163" t="str">
        <f>+VLOOKUP(A163,[1]Summary!$A$3:$O$317,15,0)</f>
        <v xml:space="preserve"> S/O, Kailash Chandra Prajapat, Balaji Ki Gali, Juna Gulabpura Gulabpura (Rural), Bhilwara, Rajasthan -311021</v>
      </c>
      <c r="F163" t="s">
        <v>904</v>
      </c>
      <c r="G163">
        <v>9256206013</v>
      </c>
      <c r="H163" s="16">
        <v>45646</v>
      </c>
      <c r="I163" t="s">
        <v>1223</v>
      </c>
      <c r="J163" t="s">
        <v>1070</v>
      </c>
      <c r="K163" s="28" t="s">
        <v>1070</v>
      </c>
      <c r="L163" s="28">
        <v>0</v>
      </c>
      <c r="M163" s="28" t="s">
        <v>1070</v>
      </c>
      <c r="N163" s="28">
        <v>0</v>
      </c>
      <c r="O163" t="s">
        <v>1070</v>
      </c>
      <c r="P163">
        <v>0</v>
      </c>
      <c r="Q163" s="5">
        <v>0</v>
      </c>
      <c r="R163" s="5">
        <v>0</v>
      </c>
      <c r="S163" s="5">
        <v>0</v>
      </c>
      <c r="T163" s="5">
        <v>3</v>
      </c>
      <c r="U163" s="5">
        <v>2</v>
      </c>
      <c r="V163" s="5">
        <v>0</v>
      </c>
      <c r="W163" s="5">
        <v>0</v>
      </c>
      <c r="X163" s="5">
        <v>106</v>
      </c>
      <c r="Y163" s="10">
        <v>0</v>
      </c>
      <c r="Z163" s="10">
        <v>0</v>
      </c>
      <c r="AA163" s="5">
        <v>4178.95</v>
      </c>
      <c r="AB163" s="5">
        <v>3835</v>
      </c>
      <c r="AC163" s="5">
        <v>0</v>
      </c>
      <c r="AD163" s="5">
        <v>0</v>
      </c>
      <c r="AE163" s="12">
        <v>7250</v>
      </c>
      <c r="AF163" s="34">
        <v>-104</v>
      </c>
      <c r="AG163" s="33">
        <v>15374.95</v>
      </c>
    </row>
    <row r="164" spans="1:33" x14ac:dyDescent="0.25">
      <c r="A164" s="8" t="s">
        <v>168</v>
      </c>
      <c r="B164" s="8" t="s">
        <v>35</v>
      </c>
      <c r="C164" s="9" t="s">
        <v>492</v>
      </c>
      <c r="D164" t="s">
        <v>712</v>
      </c>
      <c r="E164" t="str">
        <f>+VLOOKUP(A164,[1]Summary!$A$3:$O$317,15,0)</f>
        <v>Kapil Kumar Mishra S/O: Sheetal Prasad  Ward no 7 Shastri Nagar Pukhrayan Bhognipur Pukhrayan (Dehat) Kanpur Dehat Uttar Pradesh - 209111</v>
      </c>
      <c r="F164" t="s">
        <v>905</v>
      </c>
      <c r="G164">
        <v>8853053039</v>
      </c>
      <c r="H164" s="16">
        <v>45646</v>
      </c>
      <c r="I164" t="s">
        <v>1224</v>
      </c>
      <c r="J164" t="s">
        <v>1225</v>
      </c>
      <c r="K164" s="28" t="s">
        <v>1070</v>
      </c>
      <c r="L164" s="28">
        <v>0</v>
      </c>
      <c r="M164" s="28" t="s">
        <v>1070</v>
      </c>
      <c r="N164" s="28">
        <v>0</v>
      </c>
      <c r="O164" t="s">
        <v>1070</v>
      </c>
      <c r="P164">
        <v>0</v>
      </c>
      <c r="Q164" s="5">
        <v>0</v>
      </c>
      <c r="R164" s="5">
        <v>0</v>
      </c>
      <c r="S164" s="5">
        <v>0</v>
      </c>
      <c r="T164" s="5">
        <v>4</v>
      </c>
      <c r="U164" s="5">
        <v>1</v>
      </c>
      <c r="V164" s="5">
        <v>382</v>
      </c>
      <c r="W164" s="5">
        <v>0</v>
      </c>
      <c r="X164" s="5">
        <v>0</v>
      </c>
      <c r="Y164" s="10">
        <v>0</v>
      </c>
      <c r="Z164" s="10">
        <v>0</v>
      </c>
      <c r="AA164" s="5">
        <v>0</v>
      </c>
      <c r="AB164" s="5">
        <v>3459</v>
      </c>
      <c r="AC164" s="5">
        <v>1703.1000000000001</v>
      </c>
      <c r="AD164" s="5">
        <v>0</v>
      </c>
      <c r="AE164" s="12">
        <v>0</v>
      </c>
      <c r="AF164" s="34">
        <v>0</v>
      </c>
      <c r="AG164" s="33">
        <v>5549.1</v>
      </c>
    </row>
    <row r="165" spans="1:33" x14ac:dyDescent="0.25">
      <c r="A165" s="8" t="s">
        <v>169</v>
      </c>
      <c r="B165" s="8" t="s">
        <v>1365</v>
      </c>
      <c r="C165" s="9" t="s">
        <v>493</v>
      </c>
      <c r="D165" t="s">
        <v>1668</v>
      </c>
      <c r="E165" t="str">
        <f>+VLOOKUP(A165,[1]Summary!$A$3:$O$317,15,0)</f>
        <v>C/O: Karan Singh, M 33, Hathai Mohalla, Birgod Berchha, Shajapur, Madhya Pradesh - 465110</v>
      </c>
      <c r="F165" t="s">
        <v>906</v>
      </c>
      <c r="G165">
        <v>8889797749</v>
      </c>
      <c r="H165" s="16">
        <v>45646</v>
      </c>
      <c r="I165" t="s">
        <v>1226</v>
      </c>
      <c r="J165" t="s">
        <v>1070</v>
      </c>
      <c r="K165" s="28" t="s">
        <v>1070</v>
      </c>
      <c r="L165" s="28">
        <v>0</v>
      </c>
      <c r="M165" s="28" t="s">
        <v>1070</v>
      </c>
      <c r="N165" s="28">
        <v>0</v>
      </c>
      <c r="O165" t="s">
        <v>1070</v>
      </c>
      <c r="P165">
        <v>0</v>
      </c>
      <c r="Q165" s="5">
        <v>110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10">
        <v>0</v>
      </c>
      <c r="Z165" s="10">
        <v>0</v>
      </c>
      <c r="AA165" s="5">
        <v>0</v>
      </c>
      <c r="AB165" s="5">
        <v>0</v>
      </c>
      <c r="AC165" s="5">
        <v>0</v>
      </c>
      <c r="AD165" s="5">
        <v>0</v>
      </c>
      <c r="AE165" s="12">
        <v>0</v>
      </c>
      <c r="AF165" s="34">
        <v>0</v>
      </c>
      <c r="AG165" s="33">
        <v>110</v>
      </c>
    </row>
    <row r="166" spans="1:33" x14ac:dyDescent="0.25">
      <c r="A166" s="8" t="s">
        <v>169</v>
      </c>
      <c r="B166" s="8" t="s">
        <v>1365</v>
      </c>
      <c r="C166" s="9" t="s">
        <v>494</v>
      </c>
      <c r="D166" t="s">
        <v>1668</v>
      </c>
      <c r="E166" t="str">
        <f>+VLOOKUP(A166,[1]Summary!$A$3:$O$317,15,0)</f>
        <v>C/O: Karan Singh, M 33, Hathai Mohalla, Birgod Berchha, Shajapur, Madhya Pradesh - 465110</v>
      </c>
      <c r="F166" t="s">
        <v>906</v>
      </c>
      <c r="G166">
        <v>8889797749</v>
      </c>
      <c r="H166" s="16">
        <v>45646</v>
      </c>
      <c r="I166" t="s">
        <v>1226</v>
      </c>
      <c r="J166" t="s">
        <v>1070</v>
      </c>
      <c r="K166" s="28" t="s">
        <v>1070</v>
      </c>
      <c r="L166" s="28">
        <v>0</v>
      </c>
      <c r="M166" s="28" t="s">
        <v>1070</v>
      </c>
      <c r="N166" s="28">
        <v>0</v>
      </c>
      <c r="O166" t="s">
        <v>1070</v>
      </c>
      <c r="P166">
        <v>0</v>
      </c>
      <c r="Q166" s="5">
        <v>17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10">
        <v>0</v>
      </c>
      <c r="Z166" s="10">
        <v>0</v>
      </c>
      <c r="AA166" s="5">
        <v>0</v>
      </c>
      <c r="AB166" s="5">
        <v>0</v>
      </c>
      <c r="AC166" s="5">
        <v>0</v>
      </c>
      <c r="AD166" s="5">
        <v>0</v>
      </c>
      <c r="AE166" s="12">
        <v>0</v>
      </c>
      <c r="AF166" s="34">
        <v>0</v>
      </c>
      <c r="AG166" s="33">
        <v>17</v>
      </c>
    </row>
    <row r="167" spans="1:33" x14ac:dyDescent="0.25">
      <c r="A167" s="8" t="s">
        <v>170</v>
      </c>
      <c r="B167" s="8" t="s">
        <v>1365</v>
      </c>
      <c r="C167" s="9" t="s">
        <v>495</v>
      </c>
      <c r="D167" t="s">
        <v>713</v>
      </c>
      <c r="E167" t="str">
        <f>+VLOOKUP(A167,[1]Summary!$A$3:$O$317,15,0)</f>
        <v>S/O Suresh, Ward 5, sardar vallabh marg , free ganj mohalla, Bhikangaon, Khargone, Madhye Pradesh 451331</v>
      </c>
      <c r="F167" t="s">
        <v>907</v>
      </c>
      <c r="G167">
        <v>9755801307</v>
      </c>
      <c r="H167" s="16">
        <v>45646</v>
      </c>
      <c r="I167" t="s">
        <v>1227</v>
      </c>
      <c r="J167" t="s">
        <v>1228</v>
      </c>
      <c r="K167" s="28" t="s">
        <v>1070</v>
      </c>
      <c r="L167" s="28">
        <v>0</v>
      </c>
      <c r="M167" s="28" t="s">
        <v>1070</v>
      </c>
      <c r="N167" s="28">
        <v>0</v>
      </c>
      <c r="O167" t="s">
        <v>1070</v>
      </c>
      <c r="P167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10">
        <v>0</v>
      </c>
      <c r="Z167" s="10">
        <v>0</v>
      </c>
      <c r="AA167" s="5">
        <v>14.65</v>
      </c>
      <c r="AB167" s="5">
        <v>0</v>
      </c>
      <c r="AC167" s="5">
        <v>375.1</v>
      </c>
      <c r="AD167" s="5">
        <v>0</v>
      </c>
      <c r="AE167" s="12">
        <v>0</v>
      </c>
      <c r="AF167" s="34">
        <v>0</v>
      </c>
      <c r="AG167" s="33">
        <v>389.75</v>
      </c>
    </row>
    <row r="168" spans="1:33" x14ac:dyDescent="0.25">
      <c r="A168" s="8" t="s">
        <v>170</v>
      </c>
      <c r="B168" s="8" t="s">
        <v>1365</v>
      </c>
      <c r="C168" s="9" t="s">
        <v>496</v>
      </c>
      <c r="D168" t="s">
        <v>713</v>
      </c>
      <c r="E168" t="str">
        <f>+VLOOKUP(A168,[1]Summary!$A$3:$O$317,15,0)</f>
        <v>S/O Suresh, Ward 5, sardar vallabh marg , free ganj mohalla, Bhikangaon, Khargone, Madhye Pradesh 451331</v>
      </c>
      <c r="F168" t="s">
        <v>907</v>
      </c>
      <c r="G168">
        <v>9755801307</v>
      </c>
      <c r="H168" s="16">
        <v>45646</v>
      </c>
      <c r="I168" t="s">
        <v>1227</v>
      </c>
      <c r="J168" t="s">
        <v>1228</v>
      </c>
      <c r="K168" s="28" t="s">
        <v>1070</v>
      </c>
      <c r="L168" s="28">
        <v>0</v>
      </c>
      <c r="M168" s="28" t="s">
        <v>1070</v>
      </c>
      <c r="N168" s="28">
        <v>0</v>
      </c>
      <c r="O168" t="s">
        <v>1070</v>
      </c>
      <c r="P168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10">
        <v>0</v>
      </c>
      <c r="Z168" s="10">
        <v>0</v>
      </c>
      <c r="AA168" s="5">
        <v>3.4000000000000004</v>
      </c>
      <c r="AB168" s="5">
        <v>0</v>
      </c>
      <c r="AC168" s="5">
        <v>0</v>
      </c>
      <c r="AD168" s="5">
        <v>0</v>
      </c>
      <c r="AE168" s="12">
        <v>0</v>
      </c>
      <c r="AF168" s="34">
        <v>0</v>
      </c>
      <c r="AG168" s="33">
        <v>3.4000000000000004</v>
      </c>
    </row>
    <row r="169" spans="1:33" x14ac:dyDescent="0.25">
      <c r="A169" s="8" t="s">
        <v>171</v>
      </c>
      <c r="B169" s="8" t="s">
        <v>1365</v>
      </c>
      <c r="C169" s="9" t="s">
        <v>497</v>
      </c>
      <c r="D169" t="s">
        <v>1669</v>
      </c>
      <c r="E169" t="str">
        <f>+VLOOKUP(A169,[1]Summary!$A$3:$O$317,15,0)</f>
        <v>S/O Chain Singh Kanoje Maka N 1165 Ward N20 Khetiya Road Niwalikhurd Niwali Barwani Madhya Pradesh - 451770</v>
      </c>
      <c r="F169" t="s">
        <v>908</v>
      </c>
      <c r="G169">
        <v>7999117990</v>
      </c>
      <c r="H169" s="16">
        <v>45646</v>
      </c>
      <c r="I169" t="s">
        <v>1229</v>
      </c>
      <c r="J169" t="s">
        <v>1070</v>
      </c>
      <c r="K169" s="28" t="s">
        <v>1070</v>
      </c>
      <c r="L169" s="28">
        <v>0</v>
      </c>
      <c r="M169" s="28" t="s">
        <v>1070</v>
      </c>
      <c r="N169" s="28">
        <v>0</v>
      </c>
      <c r="O169" t="s">
        <v>1070</v>
      </c>
      <c r="P169">
        <v>0</v>
      </c>
      <c r="Q169" s="5">
        <v>0</v>
      </c>
      <c r="R169" s="5">
        <v>0</v>
      </c>
      <c r="S169" s="5">
        <v>0</v>
      </c>
      <c r="T169" s="5">
        <v>0</v>
      </c>
      <c r="U169" s="5">
        <v>2</v>
      </c>
      <c r="V169" s="5">
        <v>0</v>
      </c>
      <c r="W169" s="5">
        <v>0</v>
      </c>
      <c r="X169" s="5">
        <v>0</v>
      </c>
      <c r="Y169" s="10">
        <v>7</v>
      </c>
      <c r="Z169" s="10">
        <v>0</v>
      </c>
      <c r="AA169" s="5">
        <v>0</v>
      </c>
      <c r="AB169" s="5">
        <v>731</v>
      </c>
      <c r="AC169" s="5">
        <v>991.95</v>
      </c>
      <c r="AD169" s="5">
        <v>0</v>
      </c>
      <c r="AE169" s="12">
        <v>0</v>
      </c>
      <c r="AF169" s="34">
        <v>0</v>
      </c>
      <c r="AG169" s="33">
        <v>1731.95</v>
      </c>
    </row>
    <row r="170" spans="1:33" x14ac:dyDescent="0.25">
      <c r="A170" s="8" t="s">
        <v>172</v>
      </c>
      <c r="B170" s="8" t="s">
        <v>1365</v>
      </c>
      <c r="C170" s="9" t="s">
        <v>498</v>
      </c>
      <c r="D170" t="s">
        <v>1651</v>
      </c>
      <c r="E170" t="str">
        <f>+VLOOKUP(A170,[1]Summary!$A$3:$O$317,15,0)</f>
        <v>S/O Kachrulal Karada, Makan No. 150, Salakhedi, Salakhedi, Salakhedi, Salakhedi, Tarana, Ujjain, Madhya Pradesh, 456665</v>
      </c>
      <c r="F170" t="s">
        <v>909</v>
      </c>
      <c r="G170">
        <v>8989262624</v>
      </c>
      <c r="H170" s="16">
        <v>45646</v>
      </c>
      <c r="I170" t="s">
        <v>1186</v>
      </c>
      <c r="J170" t="s">
        <v>1070</v>
      </c>
      <c r="K170" s="28" t="s">
        <v>1070</v>
      </c>
      <c r="L170" s="28">
        <v>0</v>
      </c>
      <c r="M170" s="28" t="s">
        <v>1070</v>
      </c>
      <c r="N170" s="28">
        <v>0</v>
      </c>
      <c r="O170" t="s">
        <v>1070</v>
      </c>
      <c r="P170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10">
        <v>2</v>
      </c>
      <c r="Z170" s="10">
        <v>0</v>
      </c>
      <c r="AA170" s="5">
        <v>0</v>
      </c>
      <c r="AB170" s="5">
        <v>0</v>
      </c>
      <c r="AC170" s="5">
        <v>323.40000000000003</v>
      </c>
      <c r="AD170" s="5">
        <v>221</v>
      </c>
      <c r="AE170" s="12">
        <v>0</v>
      </c>
      <c r="AF170" s="34">
        <v>0</v>
      </c>
      <c r="AG170" s="33">
        <v>546.40000000000009</v>
      </c>
    </row>
    <row r="171" spans="1:33" x14ac:dyDescent="0.25">
      <c r="A171" s="8" t="s">
        <v>1756</v>
      </c>
      <c r="B171" s="8" t="s">
        <v>1365</v>
      </c>
      <c r="C171" s="9" t="s">
        <v>1842</v>
      </c>
      <c r="D171" t="s">
        <v>1651</v>
      </c>
      <c r="E171" t="s">
        <v>1070</v>
      </c>
      <c r="F171" t="e">
        <v>#N/A</v>
      </c>
      <c r="G171" t="e">
        <v>#N/A</v>
      </c>
      <c r="H171" s="16">
        <v>45646</v>
      </c>
      <c r="I171" t="e">
        <v>#N/A</v>
      </c>
      <c r="J171" t="e">
        <v>#N/A</v>
      </c>
      <c r="K171" s="28" t="s">
        <v>1070</v>
      </c>
      <c r="L171" s="28">
        <v>0</v>
      </c>
      <c r="M171" s="28" t="s">
        <v>1070</v>
      </c>
      <c r="N171" s="28">
        <v>0</v>
      </c>
      <c r="O171" t="s">
        <v>1070</v>
      </c>
      <c r="P171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10">
        <v>0</v>
      </c>
      <c r="Z171" s="10">
        <v>0</v>
      </c>
      <c r="AA171" s="5">
        <v>0</v>
      </c>
      <c r="AB171" s="5">
        <v>0</v>
      </c>
      <c r="AC171" s="5">
        <v>0</v>
      </c>
      <c r="AD171" s="5">
        <v>0</v>
      </c>
      <c r="AE171" s="12">
        <v>0</v>
      </c>
      <c r="AF171" s="34">
        <v>0</v>
      </c>
      <c r="AG171" s="33">
        <v>0</v>
      </c>
    </row>
    <row r="172" spans="1:33" x14ac:dyDescent="0.25">
      <c r="A172" s="8" t="s">
        <v>173</v>
      </c>
      <c r="B172" s="8" t="s">
        <v>1374</v>
      </c>
      <c r="C172" s="9" t="s">
        <v>499</v>
      </c>
      <c r="D172" t="s">
        <v>714</v>
      </c>
      <c r="E172" t="str">
        <f>+VLOOKUP(A172,[1]Summary!$A$3:$O$317,15,0)</f>
        <v>House Number 595 ward number 1, Janatha colony, Behind SBM Bank, Sandur, Toranagal, Toranagallu, Karnataka, 583123</v>
      </c>
      <c r="F172" t="s">
        <v>910</v>
      </c>
      <c r="G172">
        <v>8050990444</v>
      </c>
      <c r="H172" s="16">
        <v>45646</v>
      </c>
      <c r="I172" t="s">
        <v>1230</v>
      </c>
      <c r="J172" t="s">
        <v>1070</v>
      </c>
      <c r="K172" s="28" t="s">
        <v>1070</v>
      </c>
      <c r="L172" s="28">
        <v>0</v>
      </c>
      <c r="M172" s="28" t="s">
        <v>1070</v>
      </c>
      <c r="N172" s="28">
        <v>0</v>
      </c>
      <c r="O172" t="s">
        <v>1070</v>
      </c>
      <c r="P172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10">
        <v>0</v>
      </c>
      <c r="Z172" s="10">
        <v>0</v>
      </c>
      <c r="AA172" s="5">
        <v>0</v>
      </c>
      <c r="AB172" s="5">
        <v>1513</v>
      </c>
      <c r="AC172" s="5">
        <v>0</v>
      </c>
      <c r="AD172" s="5">
        <v>2066</v>
      </c>
      <c r="AE172" s="12">
        <v>0</v>
      </c>
      <c r="AF172" s="34">
        <v>0</v>
      </c>
      <c r="AG172" s="33">
        <v>3579</v>
      </c>
    </row>
    <row r="173" spans="1:33" x14ac:dyDescent="0.25">
      <c r="A173" s="8" t="s">
        <v>174</v>
      </c>
      <c r="B173" s="8" t="s">
        <v>1377</v>
      </c>
      <c r="C173" s="9" t="s">
        <v>500</v>
      </c>
      <c r="D173" t="s">
        <v>715</v>
      </c>
      <c r="E173" t="str">
        <f>+VLOOKUP(A173,[1]Summary!$A$3:$O$317,15,0)</f>
        <v>21 Hatri Road, Mulazimpara, Sitapur, Surguja, Chhattisgarh-497111.</v>
      </c>
      <c r="F173" t="s">
        <v>911</v>
      </c>
      <c r="G173">
        <v>8109830692</v>
      </c>
      <c r="H173" s="16">
        <v>45646</v>
      </c>
      <c r="I173" t="s">
        <v>1231</v>
      </c>
      <c r="J173" t="s">
        <v>1232</v>
      </c>
      <c r="K173" s="28" t="s">
        <v>1070</v>
      </c>
      <c r="L173" s="28">
        <v>0</v>
      </c>
      <c r="M173" s="28" t="s">
        <v>1070</v>
      </c>
      <c r="N173" s="28">
        <v>0</v>
      </c>
      <c r="O173" t="s">
        <v>1070</v>
      </c>
      <c r="P173">
        <v>0</v>
      </c>
      <c r="Q173" s="5">
        <v>13</v>
      </c>
      <c r="R173" s="5">
        <v>0</v>
      </c>
      <c r="S173" s="5">
        <v>0</v>
      </c>
      <c r="T173" s="5">
        <v>0</v>
      </c>
      <c r="U173" s="5">
        <v>3</v>
      </c>
      <c r="V173" s="5">
        <v>0</v>
      </c>
      <c r="W173" s="5">
        <v>0</v>
      </c>
      <c r="X173" s="5">
        <v>205</v>
      </c>
      <c r="Y173" s="10">
        <v>0</v>
      </c>
      <c r="Z173" s="10">
        <v>0</v>
      </c>
      <c r="AA173" s="5">
        <v>677.2</v>
      </c>
      <c r="AB173" s="5">
        <v>0</v>
      </c>
      <c r="AC173" s="5">
        <v>670</v>
      </c>
      <c r="AD173" s="5">
        <v>0</v>
      </c>
      <c r="AE173" s="12">
        <v>0</v>
      </c>
      <c r="AF173" s="34">
        <v>0</v>
      </c>
      <c r="AG173" s="33">
        <v>1568.2</v>
      </c>
    </row>
    <row r="174" spans="1:33" x14ac:dyDescent="0.25">
      <c r="A174" s="8" t="s">
        <v>175</v>
      </c>
      <c r="B174" s="8" t="s">
        <v>41</v>
      </c>
      <c r="C174" s="9" t="s">
        <v>501</v>
      </c>
      <c r="D174" t="s">
        <v>716</v>
      </c>
      <c r="E174" t="str">
        <f>+VLOOKUP(A174,[1]Summary!$A$3:$O$317,15,0)</f>
        <v>f At- Nimbhora post zurkheda Dis- Jalgaon, Dharangao, Maharashtra Pin 425103</v>
      </c>
      <c r="F174" t="s">
        <v>912</v>
      </c>
      <c r="G174">
        <v>8830037776</v>
      </c>
      <c r="H174" s="16">
        <v>45646</v>
      </c>
      <c r="I174" t="s">
        <v>1233</v>
      </c>
      <c r="J174" t="s">
        <v>1070</v>
      </c>
      <c r="K174" s="28" t="s">
        <v>1070</v>
      </c>
      <c r="L174" s="28">
        <v>0</v>
      </c>
      <c r="M174" s="28" t="s">
        <v>1070</v>
      </c>
      <c r="N174" s="28">
        <v>0</v>
      </c>
      <c r="O174" t="s">
        <v>1070</v>
      </c>
      <c r="P174">
        <v>0</v>
      </c>
      <c r="Q174" s="5">
        <v>0</v>
      </c>
      <c r="R174" s="5">
        <v>0</v>
      </c>
      <c r="S174" s="5">
        <v>0</v>
      </c>
      <c r="T174" s="5">
        <v>3</v>
      </c>
      <c r="U174" s="5">
        <v>1</v>
      </c>
      <c r="V174" s="5">
        <v>0</v>
      </c>
      <c r="W174" s="5">
        <v>0</v>
      </c>
      <c r="X174" s="5">
        <v>0</v>
      </c>
      <c r="Y174" s="10">
        <v>2</v>
      </c>
      <c r="Z174" s="10">
        <v>0</v>
      </c>
      <c r="AA174" s="5">
        <v>68.95</v>
      </c>
      <c r="AB174" s="5">
        <v>0</v>
      </c>
      <c r="AC174" s="5">
        <v>2541.1000000000004</v>
      </c>
      <c r="AD174" s="5">
        <v>0</v>
      </c>
      <c r="AE174" s="12">
        <v>0</v>
      </c>
      <c r="AF174" s="34">
        <v>0</v>
      </c>
      <c r="AG174" s="33">
        <v>2616.0500000000002</v>
      </c>
    </row>
    <row r="175" spans="1:33" x14ac:dyDescent="0.25">
      <c r="A175" s="8" t="s">
        <v>176</v>
      </c>
      <c r="B175" s="8" t="s">
        <v>35</v>
      </c>
      <c r="C175" s="9" t="s">
        <v>502</v>
      </c>
      <c r="D175" t="s">
        <v>717</v>
      </c>
      <c r="E175" t="str">
        <f>+VLOOKUP(A175,[1]Summary!$A$3:$O$317,15,0)</f>
        <v>Vill - Bhaluhi ,Post - Bidra ,Bansi Siddharth Nagar, Uttar Pradesh - 272153</v>
      </c>
      <c r="F175" t="s">
        <v>913</v>
      </c>
      <c r="G175">
        <v>8484818596</v>
      </c>
      <c r="H175" s="16">
        <v>45646</v>
      </c>
      <c r="I175" t="s">
        <v>1234</v>
      </c>
      <c r="J175" t="s">
        <v>1070</v>
      </c>
      <c r="K175" s="28" t="s">
        <v>1070</v>
      </c>
      <c r="L175" s="28">
        <v>0</v>
      </c>
      <c r="M175" s="28" t="s">
        <v>1070</v>
      </c>
      <c r="N175" s="28">
        <v>0</v>
      </c>
      <c r="O175" t="s">
        <v>2018</v>
      </c>
      <c r="P175">
        <v>3000</v>
      </c>
      <c r="Q175" s="5">
        <v>0</v>
      </c>
      <c r="R175" s="5">
        <v>0</v>
      </c>
      <c r="S175" s="5">
        <v>0</v>
      </c>
      <c r="T175" s="5">
        <v>0</v>
      </c>
      <c r="U175" s="5">
        <v>4</v>
      </c>
      <c r="V175" s="5">
        <v>0</v>
      </c>
      <c r="W175" s="5">
        <v>0</v>
      </c>
      <c r="X175" s="5">
        <v>0</v>
      </c>
      <c r="Y175" s="10">
        <v>0</v>
      </c>
      <c r="Z175" s="10">
        <v>0</v>
      </c>
      <c r="AA175" s="5">
        <v>692.15000000000009</v>
      </c>
      <c r="AB175" s="5">
        <v>42</v>
      </c>
      <c r="AC175" s="5">
        <v>416.45000000000005</v>
      </c>
      <c r="AD175" s="5">
        <v>0</v>
      </c>
      <c r="AE175" s="12">
        <v>0</v>
      </c>
      <c r="AF175" s="34">
        <v>0</v>
      </c>
      <c r="AG175" s="33">
        <v>4154.6000000000004</v>
      </c>
    </row>
    <row r="176" spans="1:33" x14ac:dyDescent="0.25">
      <c r="A176" s="8" t="s">
        <v>177</v>
      </c>
      <c r="B176" s="8" t="s">
        <v>1365</v>
      </c>
      <c r="C176" s="9" t="s">
        <v>503</v>
      </c>
      <c r="D176" t="s">
        <v>701</v>
      </c>
      <c r="E176" t="str">
        <f>+VLOOKUP(A176,[1]Summary!$A$3:$O$317,15,0)</f>
        <v>S/o: Rajendra Kumar Sen, Ward No 12, Asharam Ashram Ke Pass, Beohari, Naudhiya Road, Beohari, Beohari, Shahdol, Madhya Pradesh, 484774.</v>
      </c>
      <c r="F176" t="s">
        <v>914</v>
      </c>
      <c r="G176">
        <v>9685131314</v>
      </c>
      <c r="H176" s="16">
        <v>45646</v>
      </c>
      <c r="I176" t="s">
        <v>1203</v>
      </c>
      <c r="J176" t="s">
        <v>1070</v>
      </c>
      <c r="K176" s="28" t="s">
        <v>1070</v>
      </c>
      <c r="L176" s="28">
        <v>0</v>
      </c>
      <c r="M176" s="28" t="s">
        <v>1070</v>
      </c>
      <c r="N176" s="28">
        <v>0</v>
      </c>
      <c r="O176" t="s">
        <v>1070</v>
      </c>
      <c r="P176">
        <v>0</v>
      </c>
      <c r="Q176" s="5">
        <v>0</v>
      </c>
      <c r="R176" s="5">
        <v>0</v>
      </c>
      <c r="S176" s="5">
        <v>0</v>
      </c>
      <c r="T176" s="5">
        <v>3</v>
      </c>
      <c r="U176" s="5">
        <v>0</v>
      </c>
      <c r="V176" s="5">
        <v>0</v>
      </c>
      <c r="W176" s="5">
        <v>0</v>
      </c>
      <c r="X176" s="5">
        <v>0</v>
      </c>
      <c r="Y176" s="10">
        <v>0</v>
      </c>
      <c r="Z176" s="10">
        <v>0</v>
      </c>
      <c r="AA176" s="5">
        <v>0</v>
      </c>
      <c r="AB176" s="5">
        <v>0</v>
      </c>
      <c r="AC176" s="5">
        <v>5.5</v>
      </c>
      <c r="AD176" s="5">
        <v>0</v>
      </c>
      <c r="AE176" s="12">
        <v>0</v>
      </c>
      <c r="AF176" s="34">
        <v>0</v>
      </c>
      <c r="AG176" s="33">
        <v>8.5</v>
      </c>
    </row>
    <row r="177" spans="1:33" x14ac:dyDescent="0.25">
      <c r="A177" s="8" t="s">
        <v>1392</v>
      </c>
      <c r="B177" s="8" t="s">
        <v>1373</v>
      </c>
      <c r="C177" s="9" t="s">
        <v>1439</v>
      </c>
      <c r="D177" t="s">
        <v>1478</v>
      </c>
      <c r="E177" t="s">
        <v>1070</v>
      </c>
      <c r="F177" t="e">
        <v>#N/A</v>
      </c>
      <c r="G177" t="e">
        <v>#N/A</v>
      </c>
      <c r="H177" s="16">
        <v>45646</v>
      </c>
      <c r="I177" t="e">
        <v>#N/A</v>
      </c>
      <c r="J177" t="e">
        <v>#N/A</v>
      </c>
      <c r="K177" s="28" t="s">
        <v>1070</v>
      </c>
      <c r="L177" s="28">
        <v>0</v>
      </c>
      <c r="M177" s="28" t="s">
        <v>1070</v>
      </c>
      <c r="N177" s="28">
        <v>0</v>
      </c>
      <c r="O177" t="s">
        <v>1070</v>
      </c>
      <c r="P177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10">
        <v>0</v>
      </c>
      <c r="Z177" s="10">
        <v>0</v>
      </c>
      <c r="AA177" s="5">
        <v>0</v>
      </c>
      <c r="AB177" s="5">
        <v>0</v>
      </c>
      <c r="AC177" s="5">
        <v>0</v>
      </c>
      <c r="AD177" s="5">
        <v>0</v>
      </c>
      <c r="AE177" s="12">
        <v>0</v>
      </c>
      <c r="AF177" s="34">
        <v>0</v>
      </c>
      <c r="AG177" s="33">
        <v>0</v>
      </c>
    </row>
    <row r="178" spans="1:33" x14ac:dyDescent="0.25">
      <c r="A178" s="8" t="s">
        <v>178</v>
      </c>
      <c r="B178" s="8" t="s">
        <v>1375</v>
      </c>
      <c r="C178" s="9" t="s">
        <v>504</v>
      </c>
      <c r="D178" t="s">
        <v>718</v>
      </c>
      <c r="E178" t="str">
        <f>+VLOOKUP(A178,[1]Summary!$A$3:$O$317,15,0)</f>
        <v>C/O: Vinay Kumar Tripathi, Plot No – 1291, Pocket – 1, Block – C ,Sector – 34, Rohini Sector – 7, North West Delhi – 110085</v>
      </c>
      <c r="F178" t="s">
        <v>915</v>
      </c>
      <c r="G178">
        <v>9911022043</v>
      </c>
      <c r="H178" s="16">
        <v>45646</v>
      </c>
      <c r="I178" t="s">
        <v>1235</v>
      </c>
      <c r="J178" t="s">
        <v>1236</v>
      </c>
      <c r="K178" s="28" t="s">
        <v>1070</v>
      </c>
      <c r="L178" s="28">
        <v>0</v>
      </c>
      <c r="M178" s="28" t="s">
        <v>1070</v>
      </c>
      <c r="N178" s="28">
        <v>0</v>
      </c>
      <c r="O178" t="s">
        <v>2019</v>
      </c>
      <c r="P178">
        <v>3000</v>
      </c>
      <c r="Q178" s="5">
        <v>0</v>
      </c>
      <c r="R178" s="5">
        <v>0</v>
      </c>
      <c r="S178" s="5">
        <v>0</v>
      </c>
      <c r="T178" s="5">
        <v>3</v>
      </c>
      <c r="U178" s="5">
        <v>3</v>
      </c>
      <c r="V178" s="5">
        <v>0</v>
      </c>
      <c r="W178" s="5">
        <v>0</v>
      </c>
      <c r="X178" s="5">
        <v>0</v>
      </c>
      <c r="Y178" s="10">
        <v>0</v>
      </c>
      <c r="Z178" s="10">
        <v>0</v>
      </c>
      <c r="AA178" s="5">
        <v>902.80000000000007</v>
      </c>
      <c r="AB178" s="5">
        <v>0</v>
      </c>
      <c r="AC178" s="5">
        <v>0</v>
      </c>
      <c r="AD178" s="5">
        <v>0</v>
      </c>
      <c r="AE178" s="12">
        <v>0</v>
      </c>
      <c r="AF178" s="34">
        <v>0</v>
      </c>
      <c r="AG178" s="33">
        <v>3908.8</v>
      </c>
    </row>
    <row r="179" spans="1:33" x14ac:dyDescent="0.25">
      <c r="A179" s="8" t="s">
        <v>1757</v>
      </c>
      <c r="B179" s="8" t="s">
        <v>1375</v>
      </c>
      <c r="C179" s="9" t="s">
        <v>1843</v>
      </c>
      <c r="D179" t="s">
        <v>718</v>
      </c>
      <c r="E179" t="s">
        <v>1070</v>
      </c>
      <c r="F179" t="e">
        <v>#N/A</v>
      </c>
      <c r="G179" t="e">
        <v>#N/A</v>
      </c>
      <c r="H179" s="16">
        <v>45646</v>
      </c>
      <c r="I179" t="e">
        <v>#N/A</v>
      </c>
      <c r="J179" t="e">
        <v>#N/A</v>
      </c>
      <c r="K179" s="28" t="s">
        <v>1070</v>
      </c>
      <c r="L179" s="28">
        <v>0</v>
      </c>
      <c r="M179" s="28" t="s">
        <v>1070</v>
      </c>
      <c r="N179" s="28">
        <v>0</v>
      </c>
      <c r="O179" t="s">
        <v>1070</v>
      </c>
      <c r="P179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30</v>
      </c>
      <c r="Y179" s="10">
        <v>0</v>
      </c>
      <c r="Z179" s="10">
        <v>0</v>
      </c>
      <c r="AA179" s="5">
        <v>0</v>
      </c>
      <c r="AB179" s="5">
        <v>0</v>
      </c>
      <c r="AC179" s="5">
        <v>0</v>
      </c>
      <c r="AD179" s="5">
        <v>0</v>
      </c>
      <c r="AE179" s="12">
        <v>0</v>
      </c>
      <c r="AF179" s="34">
        <v>-29</v>
      </c>
      <c r="AG179" s="33">
        <v>30</v>
      </c>
    </row>
    <row r="180" spans="1:33" x14ac:dyDescent="0.25">
      <c r="A180" s="8" t="s">
        <v>179</v>
      </c>
      <c r="B180" s="8" t="s">
        <v>35</v>
      </c>
      <c r="C180" s="9" t="s">
        <v>505</v>
      </c>
      <c r="D180" t="s">
        <v>699</v>
      </c>
      <c r="E180" t="str">
        <f>+VLOOKUP(A180,[1]Summary!$A$3:$O$317,15,0)</f>
        <v>C/O: Jaspal Singh 239, Deoband road, Sugar Mill Nanauta, Rajiv Gandhi Colony, Nanauta Dehat, Saharanpur Uttar Pradesh – 247452</v>
      </c>
      <c r="F180" t="s">
        <v>916</v>
      </c>
      <c r="G180">
        <v>9719193691</v>
      </c>
      <c r="H180" s="16">
        <v>45646</v>
      </c>
      <c r="I180" t="s">
        <v>1192</v>
      </c>
      <c r="J180" t="s">
        <v>1070</v>
      </c>
      <c r="K180" s="28" t="s">
        <v>1070</v>
      </c>
      <c r="L180" s="28">
        <v>0</v>
      </c>
      <c r="M180" s="28" t="s">
        <v>1070</v>
      </c>
      <c r="N180" s="28">
        <v>0</v>
      </c>
      <c r="O180" t="s">
        <v>1070</v>
      </c>
      <c r="P180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54</v>
      </c>
      <c r="Y180" s="10">
        <v>0</v>
      </c>
      <c r="Z180" s="10">
        <v>0</v>
      </c>
      <c r="AA180" s="5">
        <v>887.5</v>
      </c>
      <c r="AB180" s="5">
        <v>0</v>
      </c>
      <c r="AC180" s="5">
        <v>2055.4</v>
      </c>
      <c r="AD180" s="5">
        <v>0</v>
      </c>
      <c r="AE180" s="12">
        <v>0</v>
      </c>
      <c r="AF180" s="34">
        <v>-53</v>
      </c>
      <c r="AG180" s="33">
        <v>2996.9</v>
      </c>
    </row>
    <row r="181" spans="1:33" x14ac:dyDescent="0.25">
      <c r="A181" s="8" t="s">
        <v>180</v>
      </c>
      <c r="B181" s="8" t="s">
        <v>35</v>
      </c>
      <c r="C181" s="9" t="s">
        <v>500</v>
      </c>
      <c r="D181" t="s">
        <v>719</v>
      </c>
      <c r="E181" t="str">
        <f>+VLOOKUP(A181,[1]Summary!$A$3:$O$317,15,0)</f>
        <v>S/O: Ram Prakash, Vill – Majhwan Khurd, Post-Mau, Thana-Golhaura, Tehsil – Bansi, Siddharthnagar – Uttar Pradesh - 272153</v>
      </c>
      <c r="F181" t="s">
        <v>917</v>
      </c>
      <c r="G181">
        <v>9120947045</v>
      </c>
      <c r="H181" s="16">
        <v>45646</v>
      </c>
      <c r="I181" t="s">
        <v>1237</v>
      </c>
      <c r="J181" t="s">
        <v>1070</v>
      </c>
      <c r="K181" s="28" t="s">
        <v>1070</v>
      </c>
      <c r="L181" s="28">
        <v>0</v>
      </c>
      <c r="M181" s="28" t="s">
        <v>1070</v>
      </c>
      <c r="N181" s="28">
        <v>0</v>
      </c>
      <c r="O181" t="s">
        <v>1070</v>
      </c>
      <c r="P181">
        <v>0</v>
      </c>
      <c r="Q181" s="5">
        <v>13</v>
      </c>
      <c r="R181" s="5">
        <v>0</v>
      </c>
      <c r="S181" s="5">
        <v>0</v>
      </c>
      <c r="T181" s="5">
        <v>0</v>
      </c>
      <c r="U181" s="5">
        <v>3</v>
      </c>
      <c r="V181" s="5">
        <v>0</v>
      </c>
      <c r="W181" s="5">
        <v>0</v>
      </c>
      <c r="X181" s="5">
        <v>0</v>
      </c>
      <c r="Y181" s="10">
        <v>0</v>
      </c>
      <c r="Z181" s="10">
        <v>0</v>
      </c>
      <c r="AA181" s="5">
        <v>677.2</v>
      </c>
      <c r="AB181" s="5">
        <v>0</v>
      </c>
      <c r="AC181" s="5">
        <v>0</v>
      </c>
      <c r="AD181" s="5">
        <v>0</v>
      </c>
      <c r="AE181" s="12">
        <v>0</v>
      </c>
      <c r="AF181" s="34">
        <v>-201</v>
      </c>
      <c r="AG181" s="33">
        <v>693.2</v>
      </c>
    </row>
    <row r="182" spans="1:33" x14ac:dyDescent="0.25">
      <c r="A182" s="8" t="s">
        <v>181</v>
      </c>
      <c r="B182" s="8" t="s">
        <v>1370</v>
      </c>
      <c r="C182" s="9" t="s">
        <v>506</v>
      </c>
      <c r="D182" t="s">
        <v>720</v>
      </c>
      <c r="E182" t="str">
        <f>+VLOOKUP(A182,[1]Summary!$A$3:$O$317,15,0)</f>
        <v>At+po- Malaypur, near kali mandir-Jamui- Bihar 811313</v>
      </c>
      <c r="F182" t="s">
        <v>918</v>
      </c>
      <c r="G182">
        <v>9430867609</v>
      </c>
      <c r="H182" s="16">
        <v>45646</v>
      </c>
      <c r="I182" t="s">
        <v>1238</v>
      </c>
      <c r="J182" t="s">
        <v>1070</v>
      </c>
      <c r="K182" s="28" t="s">
        <v>1070</v>
      </c>
      <c r="L182" s="28">
        <v>0</v>
      </c>
      <c r="M182" s="28" t="s">
        <v>1070</v>
      </c>
      <c r="N182" s="28">
        <v>0</v>
      </c>
      <c r="O182" t="s">
        <v>1070</v>
      </c>
      <c r="P182">
        <v>0</v>
      </c>
      <c r="Q182" s="5">
        <v>53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15</v>
      </c>
      <c r="Y182" s="10">
        <v>0</v>
      </c>
      <c r="Z182" s="10">
        <v>0</v>
      </c>
      <c r="AA182" s="5">
        <v>254.70000000000002</v>
      </c>
      <c r="AB182" s="5">
        <v>15</v>
      </c>
      <c r="AC182" s="5">
        <v>1960.3000000000002</v>
      </c>
      <c r="AD182" s="5">
        <v>64</v>
      </c>
      <c r="AE182" s="12">
        <v>0</v>
      </c>
      <c r="AF182" s="34">
        <v>-15</v>
      </c>
      <c r="AG182" s="33">
        <v>2362</v>
      </c>
    </row>
    <row r="183" spans="1:33" x14ac:dyDescent="0.25">
      <c r="A183" s="8" t="s">
        <v>182</v>
      </c>
      <c r="B183" s="8" t="s">
        <v>1370</v>
      </c>
      <c r="C183" s="9" t="s">
        <v>507</v>
      </c>
      <c r="D183" t="s">
        <v>1670</v>
      </c>
      <c r="E183" t="str">
        <f>+VLOOKUP(A183,[1]Summary!$A$3:$O$317,15,0)</f>
        <v>At+po- Malaypur, near kali mandir-At+po- Shishabadi,Baisa,Purnia,Bihar-855115</v>
      </c>
      <c r="F183" t="s">
        <v>919</v>
      </c>
      <c r="G183">
        <v>8969919875</v>
      </c>
      <c r="H183" s="16">
        <v>45646</v>
      </c>
      <c r="I183" t="s">
        <v>1239</v>
      </c>
      <c r="J183" t="s">
        <v>1070</v>
      </c>
      <c r="K183" s="28" t="s">
        <v>1070</v>
      </c>
      <c r="L183" s="28">
        <v>0</v>
      </c>
      <c r="M183" s="28" t="s">
        <v>1070</v>
      </c>
      <c r="N183" s="28">
        <v>0</v>
      </c>
      <c r="O183" t="s">
        <v>2020</v>
      </c>
      <c r="P183">
        <v>3000</v>
      </c>
      <c r="Q183" s="5">
        <v>257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10">
        <v>0</v>
      </c>
      <c r="Z183" s="10">
        <v>0</v>
      </c>
      <c r="AA183" s="5">
        <v>124.30000000000001</v>
      </c>
      <c r="AB183" s="5">
        <v>0</v>
      </c>
      <c r="AC183" s="5">
        <v>0</v>
      </c>
      <c r="AD183" s="5">
        <v>0</v>
      </c>
      <c r="AE183" s="12">
        <v>0</v>
      </c>
      <c r="AF183" s="34">
        <v>0</v>
      </c>
      <c r="AG183" s="33">
        <v>3381.3</v>
      </c>
    </row>
    <row r="184" spans="1:33" x14ac:dyDescent="0.25">
      <c r="A184" s="8" t="s">
        <v>183</v>
      </c>
      <c r="B184" s="8" t="s">
        <v>1370</v>
      </c>
      <c r="C184" s="9" t="s">
        <v>508</v>
      </c>
      <c r="D184" t="s">
        <v>1670</v>
      </c>
      <c r="E184" t="str">
        <f>+VLOOKUP(A184,[1]Summary!$A$3:$O$317,15,0)</f>
        <v>At+po- Malaypur, near kali mandir-At+po- Shishabadi,Baisa,Purnia,Bihar-855115</v>
      </c>
      <c r="F184" t="s">
        <v>920</v>
      </c>
      <c r="G184">
        <v>8969919875</v>
      </c>
      <c r="H184" s="16">
        <v>45646</v>
      </c>
      <c r="I184" t="s">
        <v>1239</v>
      </c>
      <c r="J184" t="s">
        <v>1070</v>
      </c>
      <c r="K184" s="28" t="s">
        <v>1070</v>
      </c>
      <c r="L184" s="28">
        <v>0</v>
      </c>
      <c r="M184" s="28" t="s">
        <v>1070</v>
      </c>
      <c r="N184" s="28">
        <v>0</v>
      </c>
      <c r="O184" t="s">
        <v>2021</v>
      </c>
      <c r="P184">
        <v>3000</v>
      </c>
      <c r="Q184" s="5">
        <v>10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10">
        <v>0</v>
      </c>
      <c r="Z184" s="10">
        <v>0</v>
      </c>
      <c r="AA184" s="5">
        <v>1262.2</v>
      </c>
      <c r="AB184" s="5">
        <v>0</v>
      </c>
      <c r="AC184" s="5">
        <v>232.55</v>
      </c>
      <c r="AD184" s="5">
        <v>0</v>
      </c>
      <c r="AE184" s="12">
        <v>0</v>
      </c>
      <c r="AF184" s="34">
        <v>0</v>
      </c>
      <c r="AG184" s="33">
        <v>4504.75</v>
      </c>
    </row>
    <row r="185" spans="1:33" x14ac:dyDescent="0.25">
      <c r="A185" s="8" t="s">
        <v>184</v>
      </c>
      <c r="B185" s="8" t="s">
        <v>41</v>
      </c>
      <c r="C185" s="9" t="s">
        <v>509</v>
      </c>
      <c r="D185" t="s">
        <v>1671</v>
      </c>
      <c r="E185" t="str">
        <f>+VLOOKUP(A185,[1]Summary!$A$3:$O$317,15,0)</f>
        <v>96 veer savarkar Marg Gai Wadi Shirgaon Shirgaon (RTG) Ratnagiri, Maharashtra 415629.</v>
      </c>
      <c r="F185" t="s">
        <v>921</v>
      </c>
      <c r="G185">
        <v>9403092100</v>
      </c>
      <c r="H185" s="16">
        <v>45646</v>
      </c>
      <c r="I185" t="s">
        <v>1240</v>
      </c>
      <c r="J185" t="s">
        <v>1070</v>
      </c>
      <c r="K185" s="28" t="s">
        <v>1070</v>
      </c>
      <c r="L185" s="28">
        <v>0</v>
      </c>
      <c r="M185" s="28" t="s">
        <v>1070</v>
      </c>
      <c r="N185" s="28">
        <v>0</v>
      </c>
      <c r="O185" t="s">
        <v>1070</v>
      </c>
      <c r="P185">
        <v>0</v>
      </c>
      <c r="Q185" s="5">
        <v>0</v>
      </c>
      <c r="R185" s="5">
        <v>0</v>
      </c>
      <c r="S185" s="5">
        <v>0</v>
      </c>
      <c r="T185" s="5">
        <v>8</v>
      </c>
      <c r="U185" s="5">
        <v>3</v>
      </c>
      <c r="V185" s="5">
        <v>1115</v>
      </c>
      <c r="W185" s="5">
        <v>0</v>
      </c>
      <c r="X185" s="5">
        <v>0</v>
      </c>
      <c r="Y185" s="10">
        <v>8</v>
      </c>
      <c r="Z185" s="10">
        <v>0</v>
      </c>
      <c r="AA185" s="5">
        <v>0</v>
      </c>
      <c r="AB185" s="5">
        <v>192</v>
      </c>
      <c r="AC185" s="5">
        <v>0</v>
      </c>
      <c r="AD185" s="5">
        <v>0</v>
      </c>
      <c r="AE185" s="12">
        <v>0</v>
      </c>
      <c r="AF185" s="34">
        <v>0</v>
      </c>
      <c r="AG185" s="33">
        <v>1326</v>
      </c>
    </row>
    <row r="186" spans="1:33" x14ac:dyDescent="0.25">
      <c r="A186" s="8" t="s">
        <v>185</v>
      </c>
      <c r="B186" s="8" t="s">
        <v>1370</v>
      </c>
      <c r="C186" s="9" t="s">
        <v>510</v>
      </c>
      <c r="D186" t="s">
        <v>1672</v>
      </c>
      <c r="E186" t="str">
        <f>+VLOOKUP(A186,[1]Summary!$A$3:$O$317,15,0)</f>
        <v>S/O Janardan Singh, Salonachak, Rehua, Salonachak, Lakhisarai, Bihar - 811311</v>
      </c>
      <c r="F186" t="s">
        <v>922</v>
      </c>
      <c r="G186">
        <v>8294007143</v>
      </c>
      <c r="H186" s="16">
        <v>45646</v>
      </c>
      <c r="I186" t="s">
        <v>1241</v>
      </c>
      <c r="J186" t="s">
        <v>1070</v>
      </c>
      <c r="K186" s="28" t="s">
        <v>1070</v>
      </c>
      <c r="L186" s="28">
        <v>0</v>
      </c>
      <c r="M186" s="28" t="s">
        <v>1070</v>
      </c>
      <c r="N186" s="28">
        <v>0</v>
      </c>
      <c r="O186" t="s">
        <v>1070</v>
      </c>
      <c r="P186">
        <v>0</v>
      </c>
      <c r="Q186" s="5">
        <v>40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10">
        <v>0</v>
      </c>
      <c r="Z186" s="10">
        <v>0</v>
      </c>
      <c r="AA186" s="5">
        <v>395.05</v>
      </c>
      <c r="AB186" s="5">
        <v>0</v>
      </c>
      <c r="AC186" s="5">
        <v>1040.7</v>
      </c>
      <c r="AD186" s="5">
        <v>0</v>
      </c>
      <c r="AE186" s="12">
        <v>0</v>
      </c>
      <c r="AF186" s="34">
        <v>0</v>
      </c>
      <c r="AG186" s="33">
        <v>1475.75</v>
      </c>
    </row>
    <row r="187" spans="1:33" x14ac:dyDescent="0.25">
      <c r="A187" s="8" t="s">
        <v>186</v>
      </c>
      <c r="B187" s="8" t="s">
        <v>1370</v>
      </c>
      <c r="C187" s="9" t="s">
        <v>511</v>
      </c>
      <c r="D187" t="s">
        <v>1672</v>
      </c>
      <c r="E187" t="str">
        <f>+VLOOKUP(A187,[1]Summary!$A$3:$O$317,15,0)</f>
        <v>S/O Janardan Singh, Salonachak, Rehua, Salonachak, Lakhisarai, Bihar - 811311</v>
      </c>
      <c r="F187" t="s">
        <v>923</v>
      </c>
      <c r="G187">
        <v>8294007143</v>
      </c>
      <c r="H187" s="16">
        <v>45646</v>
      </c>
      <c r="I187" t="s">
        <v>1241</v>
      </c>
      <c r="J187" t="s">
        <v>1070</v>
      </c>
      <c r="K187" s="28" t="s">
        <v>1070</v>
      </c>
      <c r="L187" s="28">
        <v>0</v>
      </c>
      <c r="M187" s="28" t="s">
        <v>1070</v>
      </c>
      <c r="N187" s="28">
        <v>0</v>
      </c>
      <c r="O187" t="s">
        <v>2022</v>
      </c>
      <c r="P187">
        <v>3000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10">
        <v>0</v>
      </c>
      <c r="Z187" s="10">
        <v>0</v>
      </c>
      <c r="AA187" s="5">
        <v>82.75</v>
      </c>
      <c r="AB187" s="5">
        <v>0</v>
      </c>
      <c r="AC187" s="5">
        <v>0</v>
      </c>
      <c r="AD187" s="5">
        <v>0</v>
      </c>
      <c r="AE187" s="12">
        <v>0</v>
      </c>
      <c r="AF187" s="34">
        <v>0</v>
      </c>
      <c r="AG187" s="33">
        <v>3082.75</v>
      </c>
    </row>
    <row r="188" spans="1:33" x14ac:dyDescent="0.25">
      <c r="A188" s="8" t="s">
        <v>1393</v>
      </c>
      <c r="B188" s="8" t="s">
        <v>1365</v>
      </c>
      <c r="C188" s="9" t="s">
        <v>1440</v>
      </c>
      <c r="D188" t="s">
        <v>1479</v>
      </c>
      <c r="E188" t="s">
        <v>1070</v>
      </c>
      <c r="F188" t="e">
        <v>#N/A</v>
      </c>
      <c r="G188" t="e">
        <v>#N/A</v>
      </c>
      <c r="H188" s="16">
        <v>45646</v>
      </c>
      <c r="I188" t="e">
        <v>#N/A</v>
      </c>
      <c r="J188" t="e">
        <v>#N/A</v>
      </c>
      <c r="K188" s="28" t="s">
        <v>1070</v>
      </c>
      <c r="L188" s="28">
        <v>0</v>
      </c>
      <c r="M188" s="28" t="s">
        <v>1070</v>
      </c>
      <c r="N188" s="28">
        <v>0</v>
      </c>
      <c r="O188" t="s">
        <v>1070</v>
      </c>
      <c r="P188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10">
        <v>0</v>
      </c>
      <c r="Z188" s="10">
        <v>0</v>
      </c>
      <c r="AA188" s="5">
        <v>0</v>
      </c>
      <c r="AB188" s="5">
        <v>0</v>
      </c>
      <c r="AC188" s="5">
        <v>0</v>
      </c>
      <c r="AD188" s="5">
        <v>0</v>
      </c>
      <c r="AE188" s="12">
        <v>0</v>
      </c>
      <c r="AF188" s="34">
        <v>0</v>
      </c>
      <c r="AG188" s="33">
        <v>0</v>
      </c>
    </row>
    <row r="189" spans="1:33" x14ac:dyDescent="0.25">
      <c r="A189" s="8" t="s">
        <v>1758</v>
      </c>
      <c r="B189" s="8" t="s">
        <v>1377</v>
      </c>
      <c r="C189" s="9" t="s">
        <v>1844</v>
      </c>
      <c r="D189" t="s">
        <v>1654</v>
      </c>
      <c r="E189" t="s">
        <v>1070</v>
      </c>
      <c r="F189" t="e">
        <v>#N/A</v>
      </c>
      <c r="G189" t="e">
        <v>#N/A</v>
      </c>
      <c r="H189" s="16">
        <v>45646</v>
      </c>
      <c r="I189" t="e">
        <v>#N/A</v>
      </c>
      <c r="J189" t="e">
        <v>#N/A</v>
      </c>
      <c r="K189" s="28" t="s">
        <v>1070</v>
      </c>
      <c r="L189" s="28">
        <v>0</v>
      </c>
      <c r="M189" s="28" t="s">
        <v>1070</v>
      </c>
      <c r="N189" s="28">
        <v>0</v>
      </c>
      <c r="O189" t="s">
        <v>1070</v>
      </c>
      <c r="P189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10">
        <v>0</v>
      </c>
      <c r="Z189" s="10">
        <v>0</v>
      </c>
      <c r="AA189" s="5">
        <v>0</v>
      </c>
      <c r="AB189" s="5">
        <v>0</v>
      </c>
      <c r="AC189" s="5">
        <v>0</v>
      </c>
      <c r="AD189" s="5">
        <v>0</v>
      </c>
      <c r="AE189" s="12">
        <v>0</v>
      </c>
      <c r="AF189" s="34">
        <v>0</v>
      </c>
      <c r="AG189" s="33">
        <v>0</v>
      </c>
    </row>
    <row r="190" spans="1:33" x14ac:dyDescent="0.25">
      <c r="A190" s="8" t="s">
        <v>187</v>
      </c>
      <c r="B190" s="8" t="s">
        <v>1376</v>
      </c>
      <c r="C190" s="9" t="s">
        <v>512</v>
      </c>
      <c r="D190" t="s">
        <v>1673</v>
      </c>
      <c r="E190" t="str">
        <f>+VLOOKUP(A190,[1]Summary!$A$3:$O$317,15,0)</f>
        <v>WARD NO. 06, VPO-TODA, TEHSIL-NEEMKATHANA, DIST.- SIKAR,STATE-RAJASTHAN, PIN CODE-332705.</v>
      </c>
      <c r="F190" t="s">
        <v>924</v>
      </c>
      <c r="G190">
        <v>7733969196</v>
      </c>
      <c r="H190" s="16">
        <v>45646</v>
      </c>
      <c r="I190" t="s">
        <v>1242</v>
      </c>
      <c r="J190" t="s">
        <v>1070</v>
      </c>
      <c r="K190" s="28" t="s">
        <v>1070</v>
      </c>
      <c r="L190" s="28">
        <v>0</v>
      </c>
      <c r="M190" s="28" t="s">
        <v>1070</v>
      </c>
      <c r="N190" s="28">
        <v>0</v>
      </c>
      <c r="O190" t="s">
        <v>1070</v>
      </c>
      <c r="P190">
        <v>0</v>
      </c>
      <c r="Q190" s="5">
        <v>0</v>
      </c>
      <c r="R190" s="5">
        <v>0</v>
      </c>
      <c r="S190" s="5">
        <v>0</v>
      </c>
      <c r="T190" s="5">
        <v>7</v>
      </c>
      <c r="U190" s="5">
        <v>1</v>
      </c>
      <c r="V190" s="5">
        <v>0</v>
      </c>
      <c r="W190" s="5">
        <v>0</v>
      </c>
      <c r="X190" s="5">
        <v>20</v>
      </c>
      <c r="Y190" s="10">
        <v>0</v>
      </c>
      <c r="Z190" s="10">
        <v>0</v>
      </c>
      <c r="AA190" s="5">
        <v>1741.3000000000002</v>
      </c>
      <c r="AB190" s="5">
        <v>279</v>
      </c>
      <c r="AC190" s="5">
        <v>0</v>
      </c>
      <c r="AD190" s="5">
        <v>0</v>
      </c>
      <c r="AE190" s="12">
        <v>0</v>
      </c>
      <c r="AF190" s="34">
        <v>-20</v>
      </c>
      <c r="AG190" s="33">
        <v>2048.3000000000002</v>
      </c>
    </row>
    <row r="191" spans="1:33" x14ac:dyDescent="0.25">
      <c r="A191" s="8" t="s">
        <v>188</v>
      </c>
      <c r="B191" s="8" t="s">
        <v>41</v>
      </c>
      <c r="C191" s="9" t="s">
        <v>513</v>
      </c>
      <c r="D191" t="s">
        <v>721</v>
      </c>
      <c r="E191" t="str">
        <f>+VLOOKUP(A191,[1]Summary!$A$3:$O$317,15,0)</f>
        <v>AT. Navagaon, Po.Waghale, Tal. &amp; Dist. Nandurbar 425412</v>
      </c>
      <c r="F191" t="s">
        <v>925</v>
      </c>
      <c r="G191">
        <v>9960371677</v>
      </c>
      <c r="H191" s="16">
        <v>45646</v>
      </c>
      <c r="I191" t="s">
        <v>1243</v>
      </c>
      <c r="J191" t="s">
        <v>1070</v>
      </c>
      <c r="K191" s="28" t="s">
        <v>1070</v>
      </c>
      <c r="L191" s="28">
        <v>0</v>
      </c>
      <c r="M191" s="28" t="s">
        <v>1070</v>
      </c>
      <c r="N191" s="28">
        <v>0</v>
      </c>
      <c r="O191" t="s">
        <v>1070</v>
      </c>
      <c r="P191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22</v>
      </c>
      <c r="Y191" s="10">
        <v>121</v>
      </c>
      <c r="Z191" s="10">
        <v>0</v>
      </c>
      <c r="AA191" s="5">
        <v>92.050000000000011</v>
      </c>
      <c r="AB191" s="5">
        <v>0</v>
      </c>
      <c r="AC191" s="5">
        <v>1806.6000000000001</v>
      </c>
      <c r="AD191" s="5">
        <v>0</v>
      </c>
      <c r="AE191" s="12">
        <v>0</v>
      </c>
      <c r="AF191" s="34">
        <v>-22</v>
      </c>
      <c r="AG191" s="33">
        <v>2041.65</v>
      </c>
    </row>
    <row r="192" spans="1:33" x14ac:dyDescent="0.25">
      <c r="A192" s="8" t="s">
        <v>189</v>
      </c>
      <c r="B192" s="8" t="s">
        <v>1377</v>
      </c>
      <c r="C192" s="9" t="s">
        <v>514</v>
      </c>
      <c r="D192" t="s">
        <v>722</v>
      </c>
      <c r="E192" t="str">
        <f>+VLOOKUP(A192,[1]Summary!$A$3:$O$317,15,0)</f>
        <v>F-94, SHIVAM VIHAR COLONY , KHAMTARAI ,BAIMA-NAGOI ROAD,DISTT.-BILASPUR, STATE-CHHATTISGARH, PIN-495006.</v>
      </c>
      <c r="F192" t="s">
        <v>926</v>
      </c>
      <c r="G192">
        <v>7000323645</v>
      </c>
      <c r="H192" s="16">
        <v>45646</v>
      </c>
      <c r="I192" t="s">
        <v>1244</v>
      </c>
      <c r="J192" t="s">
        <v>1245</v>
      </c>
      <c r="K192" s="28" t="s">
        <v>1070</v>
      </c>
      <c r="L192" s="28">
        <v>0</v>
      </c>
      <c r="M192" s="28" t="s">
        <v>1070</v>
      </c>
      <c r="N192" s="28">
        <v>0</v>
      </c>
      <c r="O192" t="s">
        <v>1070</v>
      </c>
      <c r="P192">
        <v>0</v>
      </c>
      <c r="Q192" s="5">
        <v>0</v>
      </c>
      <c r="R192" s="5">
        <v>0</v>
      </c>
      <c r="S192" s="5">
        <v>0</v>
      </c>
      <c r="T192" s="5">
        <v>15</v>
      </c>
      <c r="U192" s="5">
        <v>6</v>
      </c>
      <c r="V192" s="5">
        <v>1041</v>
      </c>
      <c r="W192" s="5">
        <v>0</v>
      </c>
      <c r="X192" s="5">
        <v>0</v>
      </c>
      <c r="Y192" s="10">
        <v>28</v>
      </c>
      <c r="Z192" s="10">
        <v>0</v>
      </c>
      <c r="AA192" s="5">
        <v>0</v>
      </c>
      <c r="AB192" s="5">
        <v>0</v>
      </c>
      <c r="AC192" s="5">
        <v>961.2</v>
      </c>
      <c r="AD192" s="5">
        <v>0</v>
      </c>
      <c r="AE192" s="12">
        <v>0</v>
      </c>
      <c r="AF192" s="34">
        <v>0</v>
      </c>
      <c r="AG192" s="33">
        <v>2051.1999999999998</v>
      </c>
    </row>
    <row r="193" spans="1:33" x14ac:dyDescent="0.25">
      <c r="A193" s="8" t="s">
        <v>190</v>
      </c>
      <c r="B193" s="8" t="s">
        <v>35</v>
      </c>
      <c r="C193" s="9" t="s">
        <v>515</v>
      </c>
      <c r="D193" t="s">
        <v>1674</v>
      </c>
      <c r="E193" t="str">
        <f>+VLOOKUP(A193,[1]Summary!$A$3:$O$317,15,0)</f>
        <v>Vill &amp; Post-Shahgarh, Dist-Azamgarh Uttar Pradesh - 276001</v>
      </c>
      <c r="F193" t="s">
        <v>927</v>
      </c>
      <c r="G193">
        <v>9044401072</v>
      </c>
      <c r="H193" s="16">
        <v>45646</v>
      </c>
      <c r="I193" t="s">
        <v>1246</v>
      </c>
      <c r="J193" t="s">
        <v>1247</v>
      </c>
      <c r="K193" s="28" t="s">
        <v>1070</v>
      </c>
      <c r="L193" s="28">
        <v>0</v>
      </c>
      <c r="M193" s="28" t="s">
        <v>1070</v>
      </c>
      <c r="N193" s="28">
        <v>0</v>
      </c>
      <c r="O193" t="s">
        <v>1070</v>
      </c>
      <c r="P193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47</v>
      </c>
      <c r="Y193" s="10">
        <v>0</v>
      </c>
      <c r="Z193" s="10">
        <v>0</v>
      </c>
      <c r="AA193" s="5">
        <v>1059.75</v>
      </c>
      <c r="AB193" s="5">
        <v>0</v>
      </c>
      <c r="AC193" s="5">
        <v>2329.4</v>
      </c>
      <c r="AD193" s="5">
        <v>0</v>
      </c>
      <c r="AE193" s="12">
        <v>0</v>
      </c>
      <c r="AF193" s="34">
        <v>-2170</v>
      </c>
      <c r="AG193" s="33">
        <v>3436.15</v>
      </c>
    </row>
    <row r="194" spans="1:33" x14ac:dyDescent="0.25">
      <c r="A194" s="8" t="s">
        <v>191</v>
      </c>
      <c r="B194" s="8" t="s">
        <v>1363</v>
      </c>
      <c r="C194" s="9" t="s">
        <v>516</v>
      </c>
      <c r="D194" t="s">
        <v>1966</v>
      </c>
      <c r="E194" t="s">
        <v>1070</v>
      </c>
      <c r="F194" t="e">
        <v>#N/A</v>
      </c>
      <c r="G194" t="e">
        <v>#N/A</v>
      </c>
      <c r="H194" s="16">
        <v>45646</v>
      </c>
      <c r="I194" t="e">
        <v>#N/A</v>
      </c>
      <c r="J194" t="e">
        <v>#N/A</v>
      </c>
      <c r="K194" s="28" t="s">
        <v>1070</v>
      </c>
      <c r="L194" s="28">
        <v>0</v>
      </c>
      <c r="M194" s="28" t="s">
        <v>1070</v>
      </c>
      <c r="N194" s="28">
        <v>0</v>
      </c>
      <c r="O194" t="s">
        <v>1070</v>
      </c>
      <c r="P194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10">
        <v>0</v>
      </c>
      <c r="Z194" s="10">
        <v>0</v>
      </c>
      <c r="AA194" s="5">
        <v>0</v>
      </c>
      <c r="AB194" s="5">
        <v>0</v>
      </c>
      <c r="AC194" s="5">
        <v>0</v>
      </c>
      <c r="AD194" s="5">
        <v>0</v>
      </c>
      <c r="AE194" s="12">
        <v>0</v>
      </c>
      <c r="AF194" s="34">
        <v>0</v>
      </c>
      <c r="AG194" s="33">
        <v>0</v>
      </c>
    </row>
    <row r="195" spans="1:33" x14ac:dyDescent="0.25">
      <c r="A195" s="8" t="s">
        <v>1759</v>
      </c>
      <c r="B195" s="8" t="s">
        <v>1363</v>
      </c>
      <c r="C195" s="9" t="s">
        <v>1845</v>
      </c>
      <c r="D195" t="s">
        <v>1966</v>
      </c>
      <c r="E195" t="s">
        <v>1070</v>
      </c>
      <c r="F195" t="e">
        <v>#N/A</v>
      </c>
      <c r="G195" t="e">
        <v>#N/A</v>
      </c>
      <c r="H195" s="16">
        <v>45646</v>
      </c>
      <c r="I195" t="e">
        <v>#N/A</v>
      </c>
      <c r="J195" t="e">
        <v>#N/A</v>
      </c>
      <c r="K195" s="28" t="s">
        <v>1070</v>
      </c>
      <c r="L195" s="28">
        <v>0</v>
      </c>
      <c r="M195" s="28" t="s">
        <v>1070</v>
      </c>
      <c r="N195" s="28">
        <v>0</v>
      </c>
      <c r="O195" t="s">
        <v>1070</v>
      </c>
      <c r="P19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10">
        <v>0</v>
      </c>
      <c r="Z195" s="10">
        <v>0</v>
      </c>
      <c r="AA195" s="5">
        <v>0</v>
      </c>
      <c r="AB195" s="5">
        <v>0</v>
      </c>
      <c r="AC195" s="5">
        <v>0</v>
      </c>
      <c r="AD195" s="5">
        <v>0</v>
      </c>
      <c r="AE195" s="12">
        <v>0</v>
      </c>
      <c r="AF195" s="34">
        <v>0</v>
      </c>
      <c r="AG195" s="33">
        <v>0</v>
      </c>
    </row>
    <row r="196" spans="1:33" x14ac:dyDescent="0.25">
      <c r="A196" s="8" t="s">
        <v>1760</v>
      </c>
      <c r="B196" s="8" t="s">
        <v>1363</v>
      </c>
      <c r="C196" s="9" t="s">
        <v>1846</v>
      </c>
      <c r="D196" t="s">
        <v>1966</v>
      </c>
      <c r="E196" t="s">
        <v>1070</v>
      </c>
      <c r="F196" t="e">
        <v>#N/A</v>
      </c>
      <c r="G196" t="e">
        <v>#N/A</v>
      </c>
      <c r="H196" s="16">
        <v>45646</v>
      </c>
      <c r="I196" t="e">
        <v>#N/A</v>
      </c>
      <c r="J196" t="e">
        <v>#N/A</v>
      </c>
      <c r="K196" s="28" t="s">
        <v>1070</v>
      </c>
      <c r="L196" s="28">
        <v>0</v>
      </c>
      <c r="M196" s="28" t="s">
        <v>1070</v>
      </c>
      <c r="N196" s="28">
        <v>0</v>
      </c>
      <c r="O196" t="s">
        <v>1070</v>
      </c>
      <c r="P196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10">
        <v>0</v>
      </c>
      <c r="Z196" s="10">
        <v>0</v>
      </c>
      <c r="AA196" s="5">
        <v>0</v>
      </c>
      <c r="AB196" s="5">
        <v>0</v>
      </c>
      <c r="AC196" s="5">
        <v>0</v>
      </c>
      <c r="AD196" s="5">
        <v>0</v>
      </c>
      <c r="AE196" s="12">
        <v>0</v>
      </c>
      <c r="AF196" s="34">
        <v>0</v>
      </c>
      <c r="AG196" s="33">
        <v>0</v>
      </c>
    </row>
    <row r="197" spans="1:33" x14ac:dyDescent="0.25">
      <c r="A197" s="8" t="s">
        <v>192</v>
      </c>
      <c r="B197" s="8" t="s">
        <v>1378</v>
      </c>
      <c r="C197" s="9" t="s">
        <v>517</v>
      </c>
      <c r="D197" t="s">
        <v>723</v>
      </c>
      <c r="E197" t="str">
        <f>+VLOOKUP(A197,[1]Summary!$A$3:$O$317,15,0)</f>
        <v>BIRLA DHAL, JAMTARA ROAD, BHAMAL, NIRSA, DIST-DHANBAD (JHARKHAND) PIN- 828205</v>
      </c>
      <c r="F197" t="s">
        <v>928</v>
      </c>
      <c r="G197">
        <v>8709420735</v>
      </c>
      <c r="H197" s="16">
        <v>45646</v>
      </c>
      <c r="I197" t="s">
        <v>1248</v>
      </c>
      <c r="J197" t="s">
        <v>1070</v>
      </c>
      <c r="K197" s="28" t="s">
        <v>1070</v>
      </c>
      <c r="L197" s="28">
        <v>0</v>
      </c>
      <c r="M197" s="28" t="s">
        <v>1070</v>
      </c>
      <c r="N197" s="28">
        <v>0</v>
      </c>
      <c r="O197" t="s">
        <v>2023</v>
      </c>
      <c r="P197">
        <v>3000</v>
      </c>
      <c r="Q197" s="5">
        <v>0</v>
      </c>
      <c r="R197" s="5">
        <v>0</v>
      </c>
      <c r="S197" s="5">
        <v>0</v>
      </c>
      <c r="T197" s="5">
        <v>4</v>
      </c>
      <c r="U197" s="5">
        <v>0</v>
      </c>
      <c r="V197" s="5">
        <v>0</v>
      </c>
      <c r="W197" s="5">
        <v>0</v>
      </c>
      <c r="X197" s="5">
        <v>26</v>
      </c>
      <c r="Y197" s="10">
        <v>0</v>
      </c>
      <c r="Z197" s="10">
        <v>0</v>
      </c>
      <c r="AA197" s="5">
        <v>120.05000000000001</v>
      </c>
      <c r="AB197" s="5">
        <v>336</v>
      </c>
      <c r="AC197" s="5">
        <v>126.7</v>
      </c>
      <c r="AD197" s="5">
        <v>0</v>
      </c>
      <c r="AE197" s="12">
        <v>0</v>
      </c>
      <c r="AF197" s="34">
        <v>-25</v>
      </c>
      <c r="AG197" s="33">
        <v>3612.75</v>
      </c>
    </row>
    <row r="198" spans="1:33" x14ac:dyDescent="0.25">
      <c r="A198" s="8" t="s">
        <v>193</v>
      </c>
      <c r="B198" s="8" t="s">
        <v>1370</v>
      </c>
      <c r="C198" s="9" t="s">
        <v>518</v>
      </c>
      <c r="D198" t="s">
        <v>724</v>
      </c>
      <c r="E198" t="str">
        <f>+VLOOKUP(A198,[1]Summary!$A$3:$O$317,15,0)</f>
        <v>Dhansoi,Buxar,Bihar-802117</v>
      </c>
      <c r="F198" t="s">
        <v>929</v>
      </c>
      <c r="G198">
        <v>9386423548</v>
      </c>
      <c r="H198" s="16">
        <v>45646</v>
      </c>
      <c r="I198" t="s">
        <v>1249</v>
      </c>
      <c r="J198" t="s">
        <v>1070</v>
      </c>
      <c r="K198" s="28" t="s">
        <v>1070</v>
      </c>
      <c r="L198" s="28">
        <v>0</v>
      </c>
      <c r="M198" s="28" t="s">
        <v>1070</v>
      </c>
      <c r="N198" s="28">
        <v>0</v>
      </c>
      <c r="O198" t="s">
        <v>1070</v>
      </c>
      <c r="P198">
        <v>0</v>
      </c>
      <c r="Q198" s="5">
        <v>243</v>
      </c>
      <c r="R198" s="5">
        <v>0</v>
      </c>
      <c r="S198" s="5">
        <v>0</v>
      </c>
      <c r="T198" s="5">
        <v>8</v>
      </c>
      <c r="U198" s="5">
        <v>0</v>
      </c>
      <c r="V198" s="5">
        <v>44</v>
      </c>
      <c r="W198" s="5">
        <v>0</v>
      </c>
      <c r="X198" s="5">
        <v>0</v>
      </c>
      <c r="Y198" s="10">
        <v>0</v>
      </c>
      <c r="Z198" s="10">
        <v>0</v>
      </c>
      <c r="AA198" s="5">
        <v>0</v>
      </c>
      <c r="AB198" s="5">
        <v>0</v>
      </c>
      <c r="AC198" s="5">
        <v>0</v>
      </c>
      <c r="AD198" s="5">
        <v>0</v>
      </c>
      <c r="AE198" s="12">
        <v>0</v>
      </c>
      <c r="AF198" s="34">
        <v>0</v>
      </c>
      <c r="AG198" s="33">
        <v>295</v>
      </c>
    </row>
    <row r="199" spans="1:33" x14ac:dyDescent="0.25">
      <c r="A199" s="8" t="s">
        <v>194</v>
      </c>
      <c r="B199" s="8" t="s">
        <v>1367</v>
      </c>
      <c r="C199" s="9" t="s">
        <v>519</v>
      </c>
      <c r="D199" t="s">
        <v>1967</v>
      </c>
      <c r="E199" t="s">
        <v>1070</v>
      </c>
      <c r="F199" t="e">
        <v>#N/A</v>
      </c>
      <c r="G199" t="e">
        <v>#N/A</v>
      </c>
      <c r="H199" s="16">
        <v>45646</v>
      </c>
      <c r="I199" t="e">
        <v>#N/A</v>
      </c>
      <c r="J199" t="e">
        <v>#N/A</v>
      </c>
      <c r="K199" s="28" t="s">
        <v>1070</v>
      </c>
      <c r="L199" s="28">
        <v>0</v>
      </c>
      <c r="M199" s="28" t="s">
        <v>1070</v>
      </c>
      <c r="N199" s="28">
        <v>0</v>
      </c>
      <c r="O199" t="s">
        <v>1070</v>
      </c>
      <c r="P199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10">
        <v>0</v>
      </c>
      <c r="Z199" s="10">
        <v>0</v>
      </c>
      <c r="AA199" s="5">
        <v>0</v>
      </c>
      <c r="AB199" s="5">
        <v>0</v>
      </c>
      <c r="AC199" s="5">
        <v>0</v>
      </c>
      <c r="AD199" s="5">
        <v>0</v>
      </c>
      <c r="AE199" s="12">
        <v>0</v>
      </c>
      <c r="AF199" s="34">
        <v>0</v>
      </c>
      <c r="AG199" s="33">
        <v>0</v>
      </c>
    </row>
    <row r="200" spans="1:33" x14ac:dyDescent="0.25">
      <c r="A200" s="8" t="s">
        <v>195</v>
      </c>
      <c r="B200" s="8" t="s">
        <v>1378</v>
      </c>
      <c r="C200" s="9" t="s">
        <v>520</v>
      </c>
      <c r="D200" t="s">
        <v>1675</v>
      </c>
      <c r="E200" t="str">
        <f>+VLOOKUP(A200,[1]Summary!$A$3:$O$317,15,0)</f>
        <v>C/O Dhananjay Prasad Singh Panchayat- Rasunia, Po- Chandil, P.S Raoutara, Seraikela-Kharsawan, Jharkhand-832401.</v>
      </c>
      <c r="F200" t="s">
        <v>930</v>
      </c>
      <c r="G200">
        <v>7717754253</v>
      </c>
      <c r="H200" s="16">
        <v>45646</v>
      </c>
      <c r="I200" t="s">
        <v>1250</v>
      </c>
      <c r="J200" t="s">
        <v>1251</v>
      </c>
      <c r="K200" s="28" t="s">
        <v>1070</v>
      </c>
      <c r="L200" s="28">
        <v>0</v>
      </c>
      <c r="M200" s="28" t="s">
        <v>1070</v>
      </c>
      <c r="N200" s="28">
        <v>0</v>
      </c>
      <c r="O200" t="s">
        <v>1070</v>
      </c>
      <c r="P200">
        <v>0</v>
      </c>
      <c r="Q200" s="5">
        <v>6</v>
      </c>
      <c r="R200" s="5">
        <v>0</v>
      </c>
      <c r="S200" s="5">
        <v>0</v>
      </c>
      <c r="T200" s="5">
        <v>0</v>
      </c>
      <c r="U200" s="5">
        <v>0</v>
      </c>
      <c r="V200" s="5">
        <v>57</v>
      </c>
      <c r="W200" s="5">
        <v>0</v>
      </c>
      <c r="X200" s="5">
        <v>0</v>
      </c>
      <c r="Y200" s="10">
        <v>1</v>
      </c>
      <c r="Z200" s="10">
        <v>0</v>
      </c>
      <c r="AA200" s="5">
        <v>0</v>
      </c>
      <c r="AB200" s="5">
        <v>0</v>
      </c>
      <c r="AC200" s="5">
        <v>0</v>
      </c>
      <c r="AD200" s="5">
        <v>0</v>
      </c>
      <c r="AE200" s="12">
        <v>0</v>
      </c>
      <c r="AF200" s="34">
        <v>0</v>
      </c>
      <c r="AG200" s="33">
        <v>64</v>
      </c>
    </row>
    <row r="201" spans="1:33" x14ac:dyDescent="0.25">
      <c r="A201" s="8" t="s">
        <v>196</v>
      </c>
      <c r="B201" s="8" t="s">
        <v>1368</v>
      </c>
      <c r="C201" s="9" t="s">
        <v>521</v>
      </c>
      <c r="D201" t="s">
        <v>725</v>
      </c>
      <c r="E201" t="str">
        <f>+VLOOKUP(A201,[1]Summary!$A$3:$O$317,15,0)</f>
        <v>LIG-214,Brit Colony, Nayapalli, Khordha, Odisha - 751012</v>
      </c>
      <c r="F201" t="s">
        <v>931</v>
      </c>
      <c r="G201">
        <v>7853987876</v>
      </c>
      <c r="H201" s="16">
        <v>45646</v>
      </c>
      <c r="I201" t="s">
        <v>1252</v>
      </c>
      <c r="J201" t="s">
        <v>1070</v>
      </c>
      <c r="K201" s="28" t="s">
        <v>1070</v>
      </c>
      <c r="L201" s="28">
        <v>0</v>
      </c>
      <c r="M201" s="28" t="s">
        <v>1070</v>
      </c>
      <c r="N201" s="28">
        <v>0</v>
      </c>
      <c r="O201" t="s">
        <v>1070</v>
      </c>
      <c r="P201">
        <v>0</v>
      </c>
      <c r="Q201" s="5">
        <v>0</v>
      </c>
      <c r="R201" s="5">
        <v>0</v>
      </c>
      <c r="S201" s="5">
        <v>0</v>
      </c>
      <c r="T201" s="5">
        <v>0</v>
      </c>
      <c r="U201" s="5">
        <v>7</v>
      </c>
      <c r="V201" s="5">
        <v>0</v>
      </c>
      <c r="W201" s="5">
        <v>0</v>
      </c>
      <c r="X201" s="5">
        <v>0</v>
      </c>
      <c r="Y201" s="10">
        <v>0</v>
      </c>
      <c r="Z201" s="10">
        <v>0</v>
      </c>
      <c r="AA201" s="5">
        <v>72.650000000000006</v>
      </c>
      <c r="AB201" s="5">
        <v>1626</v>
      </c>
      <c r="AC201" s="5">
        <v>0</v>
      </c>
      <c r="AD201" s="5">
        <v>0</v>
      </c>
      <c r="AE201" s="12">
        <v>0</v>
      </c>
      <c r="AF201" s="34">
        <v>0</v>
      </c>
      <c r="AG201" s="33">
        <v>1705.65</v>
      </c>
    </row>
    <row r="202" spans="1:33" x14ac:dyDescent="0.25">
      <c r="A202" s="8" t="s">
        <v>197</v>
      </c>
      <c r="B202" s="8" t="s">
        <v>1368</v>
      </c>
      <c r="C202" s="9" t="s">
        <v>522</v>
      </c>
      <c r="D202" t="s">
        <v>725</v>
      </c>
      <c r="E202" t="str">
        <f>+VLOOKUP(A202,[1]Summary!$A$3:$O$317,15,0)</f>
        <v>f LIG-214,Brit Colony, Nayapalli, Khordha, Odisha - 751012.</v>
      </c>
      <c r="F202" t="s">
        <v>932</v>
      </c>
      <c r="G202">
        <v>7853987876</v>
      </c>
      <c r="H202" s="16">
        <v>45646</v>
      </c>
      <c r="I202" t="s">
        <v>1252</v>
      </c>
      <c r="J202" t="s">
        <v>1070</v>
      </c>
      <c r="K202" s="28" t="s">
        <v>1070</v>
      </c>
      <c r="L202" s="28">
        <v>0</v>
      </c>
      <c r="M202" s="28" t="s">
        <v>1070</v>
      </c>
      <c r="N202" s="28">
        <v>0</v>
      </c>
      <c r="O202" t="s">
        <v>1070</v>
      </c>
      <c r="P202">
        <v>0</v>
      </c>
      <c r="Q202" s="5">
        <v>0</v>
      </c>
      <c r="R202" s="5">
        <v>0</v>
      </c>
      <c r="S202" s="5">
        <v>0</v>
      </c>
      <c r="T202" s="5">
        <v>17</v>
      </c>
      <c r="U202" s="5">
        <v>0</v>
      </c>
      <c r="V202" s="5">
        <v>0</v>
      </c>
      <c r="W202" s="5">
        <v>0</v>
      </c>
      <c r="X202" s="5">
        <v>0</v>
      </c>
      <c r="Y202" s="10">
        <v>0</v>
      </c>
      <c r="Z202" s="10">
        <v>0</v>
      </c>
      <c r="AA202" s="5">
        <v>6.5500000000000007</v>
      </c>
      <c r="AB202" s="5">
        <v>752</v>
      </c>
      <c r="AC202" s="5">
        <v>0</v>
      </c>
      <c r="AD202" s="5">
        <v>632</v>
      </c>
      <c r="AE202" s="12">
        <v>0</v>
      </c>
      <c r="AF202" s="34">
        <v>0</v>
      </c>
      <c r="AG202" s="33">
        <v>1407.55</v>
      </c>
    </row>
    <row r="203" spans="1:33" x14ac:dyDescent="0.25">
      <c r="A203" s="8" t="s">
        <v>198</v>
      </c>
      <c r="B203" s="8" t="s">
        <v>1374</v>
      </c>
      <c r="C203" s="9" t="s">
        <v>523</v>
      </c>
      <c r="D203" t="s">
        <v>726</v>
      </c>
      <c r="E203" t="str">
        <f>+VLOOKUP(A203,[1]Summary!$A$3:$O$317,15,0)</f>
        <v>Solapur Road A/T Post: Tidagundi Vijayapura (Bijapur) - 586119</v>
      </c>
      <c r="F203" t="s">
        <v>933</v>
      </c>
      <c r="G203">
        <v>8660210277</v>
      </c>
      <c r="H203" s="16">
        <v>45646</v>
      </c>
      <c r="I203" t="s">
        <v>1253</v>
      </c>
      <c r="J203" t="s">
        <v>1070</v>
      </c>
      <c r="K203" s="28" t="s">
        <v>1070</v>
      </c>
      <c r="L203" s="28">
        <v>0</v>
      </c>
      <c r="M203" s="28" t="s">
        <v>1070</v>
      </c>
      <c r="N203" s="28">
        <v>0</v>
      </c>
      <c r="O203" t="s">
        <v>1070</v>
      </c>
      <c r="P203">
        <v>0</v>
      </c>
      <c r="Q203" s="5">
        <v>0</v>
      </c>
      <c r="R203" s="5">
        <v>66</v>
      </c>
      <c r="S203" s="5">
        <v>0</v>
      </c>
      <c r="T203" s="5">
        <v>0</v>
      </c>
      <c r="U203" s="5">
        <v>1</v>
      </c>
      <c r="V203" s="5">
        <v>4</v>
      </c>
      <c r="W203" s="5">
        <v>0</v>
      </c>
      <c r="X203" s="5">
        <v>0</v>
      </c>
      <c r="Y203" s="10">
        <v>0</v>
      </c>
      <c r="Z203" s="10">
        <v>0</v>
      </c>
      <c r="AA203" s="5">
        <v>0</v>
      </c>
      <c r="AB203" s="5">
        <v>323</v>
      </c>
      <c r="AC203" s="5">
        <v>433.20000000000005</v>
      </c>
      <c r="AD203" s="5">
        <v>0</v>
      </c>
      <c r="AE203" s="12">
        <v>0</v>
      </c>
      <c r="AF203" s="34">
        <v>0</v>
      </c>
      <c r="AG203" s="33">
        <v>827.2</v>
      </c>
    </row>
    <row r="204" spans="1:33" x14ac:dyDescent="0.25">
      <c r="A204" s="8" t="s">
        <v>199</v>
      </c>
      <c r="B204" s="8" t="s">
        <v>1380</v>
      </c>
      <c r="C204" s="9" t="s">
        <v>525</v>
      </c>
      <c r="D204" t="s">
        <v>1676</v>
      </c>
      <c r="E204" t="str">
        <f>+VLOOKUP(A204,[1]Summary!$A$3:$O$317,15,0)</f>
        <v>Edavazhickal, Kadakkarappally PO. Cherthala, Alappuzha, Kerala. Pin-688529</v>
      </c>
      <c r="F204" t="s">
        <v>934</v>
      </c>
      <c r="G204">
        <v>9745555023</v>
      </c>
      <c r="H204" s="16">
        <v>45646</v>
      </c>
      <c r="I204" t="s">
        <v>1254</v>
      </c>
      <c r="J204" t="s">
        <v>1255</v>
      </c>
      <c r="K204" s="28" t="s">
        <v>1070</v>
      </c>
      <c r="L204" s="28">
        <v>0</v>
      </c>
      <c r="M204" s="28" t="s">
        <v>1070</v>
      </c>
      <c r="N204" s="28">
        <v>0</v>
      </c>
      <c r="O204" t="s">
        <v>1070</v>
      </c>
      <c r="P204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10">
        <v>0</v>
      </c>
      <c r="Z204" s="10">
        <v>0</v>
      </c>
      <c r="AA204" s="5">
        <v>0</v>
      </c>
      <c r="AB204" s="5">
        <v>0</v>
      </c>
      <c r="AC204" s="5">
        <v>0</v>
      </c>
      <c r="AD204" s="5">
        <v>2078</v>
      </c>
      <c r="AE204" s="12">
        <v>0</v>
      </c>
      <c r="AF204" s="34">
        <v>0</v>
      </c>
      <c r="AG204" s="33">
        <v>2078</v>
      </c>
    </row>
    <row r="205" spans="1:33" x14ac:dyDescent="0.25">
      <c r="A205" s="8" t="s">
        <v>200</v>
      </c>
      <c r="B205" s="8" t="s">
        <v>1365</v>
      </c>
      <c r="C205" s="9" t="s">
        <v>526</v>
      </c>
      <c r="D205" t="s">
        <v>1642</v>
      </c>
      <c r="E205" t="str">
        <f>+VLOOKUP(A205,[1]Summary!$A$3:$O$317,15,0)</f>
        <v>WARD NO 11, CHHIPETI BAZAR, SIRONJ, DISTRICT VIDISHA, MP - 464228</v>
      </c>
      <c r="F205" t="s">
        <v>935</v>
      </c>
      <c r="G205" t="s">
        <v>1732</v>
      </c>
      <c r="H205" s="16">
        <v>45646</v>
      </c>
      <c r="I205" t="s">
        <v>1173</v>
      </c>
      <c r="J205" t="s">
        <v>1070</v>
      </c>
      <c r="K205" s="28" t="s">
        <v>1070</v>
      </c>
      <c r="L205" s="28">
        <v>0</v>
      </c>
      <c r="M205" s="28" t="s">
        <v>1070</v>
      </c>
      <c r="N205" s="28">
        <v>0</v>
      </c>
      <c r="O205" t="s">
        <v>1070</v>
      </c>
      <c r="P205">
        <v>0</v>
      </c>
      <c r="Q205" s="5">
        <v>9</v>
      </c>
      <c r="R205" s="5">
        <v>0</v>
      </c>
      <c r="S205" s="5">
        <v>0</v>
      </c>
      <c r="T205" s="5">
        <v>3</v>
      </c>
      <c r="U205" s="5">
        <v>0</v>
      </c>
      <c r="V205" s="5">
        <v>78</v>
      </c>
      <c r="W205" s="5">
        <v>0</v>
      </c>
      <c r="X205" s="5">
        <v>0</v>
      </c>
      <c r="Y205" s="10">
        <v>0</v>
      </c>
      <c r="Z205" s="10">
        <v>0</v>
      </c>
      <c r="AA205" s="5">
        <v>403.25</v>
      </c>
      <c r="AB205" s="5">
        <v>0</v>
      </c>
      <c r="AC205" s="5">
        <v>938.2</v>
      </c>
      <c r="AD205" s="5">
        <v>0</v>
      </c>
      <c r="AE205" s="12">
        <v>0</v>
      </c>
      <c r="AF205" s="34">
        <v>0</v>
      </c>
      <c r="AG205" s="33">
        <v>1431.45</v>
      </c>
    </row>
    <row r="206" spans="1:33" x14ac:dyDescent="0.25">
      <c r="A206" s="8" t="s">
        <v>201</v>
      </c>
      <c r="B206" s="8" t="s">
        <v>35</v>
      </c>
      <c r="C206" s="9" t="s">
        <v>527</v>
      </c>
      <c r="D206" t="s">
        <v>727</v>
      </c>
      <c r="E206" t="str">
        <f>+VLOOKUP(A206,[1]Summary!$A$3:$O$317,15,0)</f>
        <v>VILL JAMUDI POST SHAHGARH DIST AZAMGARH PIN CODE 276001</v>
      </c>
      <c r="F206" t="s">
        <v>936</v>
      </c>
      <c r="G206">
        <v>8080392121</v>
      </c>
      <c r="H206" s="16">
        <v>45646</v>
      </c>
      <c r="I206" t="s">
        <v>1256</v>
      </c>
      <c r="J206" t="s">
        <v>1257</v>
      </c>
      <c r="K206" s="28" t="s">
        <v>1070</v>
      </c>
      <c r="L206" s="28">
        <v>0</v>
      </c>
      <c r="M206" s="28" t="s">
        <v>1070</v>
      </c>
      <c r="N206" s="28">
        <v>0</v>
      </c>
      <c r="O206" t="s">
        <v>1070</v>
      </c>
      <c r="P206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10">
        <v>0</v>
      </c>
      <c r="Z206" s="10">
        <v>0</v>
      </c>
      <c r="AA206" s="5">
        <v>73.900000000000006</v>
      </c>
      <c r="AB206" s="5">
        <v>0</v>
      </c>
      <c r="AC206" s="5">
        <v>0</v>
      </c>
      <c r="AD206" s="5">
        <v>532</v>
      </c>
      <c r="AE206" s="12">
        <v>0</v>
      </c>
      <c r="AF206" s="34">
        <v>0</v>
      </c>
      <c r="AG206" s="33">
        <v>605.9</v>
      </c>
    </row>
    <row r="207" spans="1:33" x14ac:dyDescent="0.25">
      <c r="A207" s="8" t="s">
        <v>202</v>
      </c>
      <c r="B207" s="8" t="s">
        <v>1364</v>
      </c>
      <c r="C207" s="9" t="s">
        <v>528</v>
      </c>
      <c r="D207" t="s">
        <v>700</v>
      </c>
      <c r="E207" t="str">
        <f>+VLOOKUP(A207,[1]Summary!$A$3:$O$317,15,0)</f>
        <v>B 38 2150 BHARGAV NAGAR JALANDHAR PUNJAB 144001</v>
      </c>
      <c r="F207" t="s">
        <v>937</v>
      </c>
      <c r="G207">
        <v>9876886161</v>
      </c>
      <c r="H207" s="16">
        <v>45646</v>
      </c>
      <c r="I207" t="s">
        <v>1194</v>
      </c>
      <c r="J207" t="s">
        <v>1070</v>
      </c>
      <c r="K207" s="28" t="s">
        <v>1070</v>
      </c>
      <c r="L207" s="28">
        <v>0</v>
      </c>
      <c r="M207" s="28" t="s">
        <v>1070</v>
      </c>
      <c r="N207" s="28">
        <v>0</v>
      </c>
      <c r="O207" t="s">
        <v>1070</v>
      </c>
      <c r="P207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10">
        <v>0</v>
      </c>
      <c r="Z207" s="10">
        <v>0</v>
      </c>
      <c r="AA207" s="5">
        <v>0</v>
      </c>
      <c r="AB207" s="5">
        <v>0</v>
      </c>
      <c r="AC207" s="5">
        <v>0</v>
      </c>
      <c r="AD207" s="5">
        <v>218</v>
      </c>
      <c r="AE207" s="12">
        <v>0</v>
      </c>
      <c r="AF207" s="34">
        <v>0</v>
      </c>
      <c r="AG207" s="33">
        <v>218</v>
      </c>
    </row>
    <row r="208" spans="1:33" x14ac:dyDescent="0.25">
      <c r="A208" s="8" t="s">
        <v>203</v>
      </c>
      <c r="B208" s="8" t="s">
        <v>1364</v>
      </c>
      <c r="C208" s="9" t="s">
        <v>529</v>
      </c>
      <c r="D208" t="s">
        <v>700</v>
      </c>
      <c r="E208" t="str">
        <f>+VLOOKUP(A208,[1]Summary!$A$3:$O$317,15,0)</f>
        <v>B 38 2150 BHARGAV NAGAR JALANDHAR PUNJAB 144001</v>
      </c>
      <c r="F208" t="s">
        <v>938</v>
      </c>
      <c r="G208">
        <v>9876886161</v>
      </c>
      <c r="H208" s="16">
        <v>45646</v>
      </c>
      <c r="I208" t="s">
        <v>1194</v>
      </c>
      <c r="J208" t="s">
        <v>1070</v>
      </c>
      <c r="K208" s="28" t="s">
        <v>1070</v>
      </c>
      <c r="L208" s="28">
        <v>0</v>
      </c>
      <c r="M208" s="28" t="s">
        <v>1070</v>
      </c>
      <c r="N208" s="28">
        <v>0</v>
      </c>
      <c r="O208" t="s">
        <v>1070</v>
      </c>
      <c r="P208">
        <v>0</v>
      </c>
      <c r="Q208" s="5">
        <v>0</v>
      </c>
      <c r="R208" s="5">
        <v>0</v>
      </c>
      <c r="S208" s="5">
        <v>0</v>
      </c>
      <c r="T208" s="5">
        <v>0</v>
      </c>
      <c r="U208" s="5">
        <v>2</v>
      </c>
      <c r="V208" s="5">
        <v>6158</v>
      </c>
      <c r="W208" s="5">
        <v>0</v>
      </c>
      <c r="X208" s="5">
        <v>0</v>
      </c>
      <c r="Y208" s="10">
        <v>0</v>
      </c>
      <c r="Z208" s="10">
        <v>0</v>
      </c>
      <c r="AA208" s="5">
        <v>0</v>
      </c>
      <c r="AB208" s="5">
        <v>922</v>
      </c>
      <c r="AC208" s="5">
        <v>0</v>
      </c>
      <c r="AD208" s="5">
        <v>0</v>
      </c>
      <c r="AE208" s="12">
        <v>0</v>
      </c>
      <c r="AF208" s="34">
        <v>0</v>
      </c>
      <c r="AG208" s="33">
        <v>7082</v>
      </c>
    </row>
    <row r="209" spans="1:33" x14ac:dyDescent="0.25">
      <c r="A209" s="8" t="s">
        <v>204</v>
      </c>
      <c r="B209" s="8" t="s">
        <v>1364</v>
      </c>
      <c r="C209" s="9" t="s">
        <v>530</v>
      </c>
      <c r="D209" t="s">
        <v>700</v>
      </c>
      <c r="E209" t="str">
        <f>+VLOOKUP(A209,[1]Summary!$A$3:$O$317,15,0)</f>
        <v>B 38 2150 BHARGAV NAGAR JALANDHAR PUNJAB 144001</v>
      </c>
      <c r="F209" t="s">
        <v>939</v>
      </c>
      <c r="G209">
        <v>9876886161</v>
      </c>
      <c r="H209" s="16">
        <v>45646</v>
      </c>
      <c r="I209" t="s">
        <v>1194</v>
      </c>
      <c r="J209" t="s">
        <v>1070</v>
      </c>
      <c r="K209" s="28" t="s">
        <v>1070</v>
      </c>
      <c r="L209" s="28">
        <v>0</v>
      </c>
      <c r="M209" s="28" t="s">
        <v>1070</v>
      </c>
      <c r="N209" s="28">
        <v>0</v>
      </c>
      <c r="O209" t="s">
        <v>1070</v>
      </c>
      <c r="P209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10">
        <v>0</v>
      </c>
      <c r="Z209" s="10">
        <v>0</v>
      </c>
      <c r="AA209" s="5">
        <v>0</v>
      </c>
      <c r="AB209" s="5">
        <v>421</v>
      </c>
      <c r="AC209" s="5">
        <v>0</v>
      </c>
      <c r="AD209" s="5">
        <v>0</v>
      </c>
      <c r="AE209" s="12">
        <v>0</v>
      </c>
      <c r="AF209" s="34">
        <v>0</v>
      </c>
      <c r="AG209" s="33">
        <v>421</v>
      </c>
    </row>
    <row r="210" spans="1:33" x14ac:dyDescent="0.25">
      <c r="A210" s="8" t="s">
        <v>1761</v>
      </c>
      <c r="B210" s="8" t="s">
        <v>1380</v>
      </c>
      <c r="C210" s="9" t="s">
        <v>1441</v>
      </c>
      <c r="D210" t="s">
        <v>1677</v>
      </c>
      <c r="E210" t="s">
        <v>1070</v>
      </c>
      <c r="F210" t="e">
        <v>#N/A</v>
      </c>
      <c r="G210" t="e">
        <v>#N/A</v>
      </c>
      <c r="H210" s="16">
        <v>45646</v>
      </c>
      <c r="I210" t="e">
        <v>#N/A</v>
      </c>
      <c r="J210" t="e">
        <v>#N/A</v>
      </c>
      <c r="K210" s="28" t="s">
        <v>1070</v>
      </c>
      <c r="L210" s="28">
        <v>0</v>
      </c>
      <c r="M210" s="28" t="s">
        <v>1070</v>
      </c>
      <c r="N210" s="28">
        <v>0</v>
      </c>
      <c r="O210" t="s">
        <v>1070</v>
      </c>
      <c r="P210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10">
        <v>0</v>
      </c>
      <c r="Z210" s="10">
        <v>0</v>
      </c>
      <c r="AA210" s="5">
        <v>0</v>
      </c>
      <c r="AB210" s="5">
        <v>0</v>
      </c>
      <c r="AC210" s="5">
        <v>0</v>
      </c>
      <c r="AD210" s="5">
        <v>0</v>
      </c>
      <c r="AE210" s="12">
        <v>0</v>
      </c>
      <c r="AF210" s="34">
        <v>0</v>
      </c>
      <c r="AG210" s="33">
        <v>0</v>
      </c>
    </row>
    <row r="211" spans="1:33" x14ac:dyDescent="0.25">
      <c r="A211" s="8" t="s">
        <v>1394</v>
      </c>
      <c r="B211" s="8" t="s">
        <v>1380</v>
      </c>
      <c r="C211" s="9" t="s">
        <v>1442</v>
      </c>
      <c r="D211" t="s">
        <v>1677</v>
      </c>
      <c r="E211" t="s">
        <v>1070</v>
      </c>
      <c r="F211" t="e">
        <v>#N/A</v>
      </c>
      <c r="G211" t="e">
        <v>#N/A</v>
      </c>
      <c r="H211" s="16">
        <v>45646</v>
      </c>
      <c r="I211" t="e">
        <v>#N/A</v>
      </c>
      <c r="J211" t="e">
        <v>#N/A</v>
      </c>
      <c r="K211" s="28" t="s">
        <v>1070</v>
      </c>
      <c r="L211" s="28">
        <v>0</v>
      </c>
      <c r="M211" s="28" t="s">
        <v>1070</v>
      </c>
      <c r="N211" s="28">
        <v>0</v>
      </c>
      <c r="O211" t="s">
        <v>1070</v>
      </c>
      <c r="P211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10">
        <v>0</v>
      </c>
      <c r="Z211" s="10">
        <v>0</v>
      </c>
      <c r="AA211" s="5">
        <v>0</v>
      </c>
      <c r="AB211" s="5">
        <v>0</v>
      </c>
      <c r="AC211" s="5">
        <v>0</v>
      </c>
      <c r="AD211" s="5">
        <v>0</v>
      </c>
      <c r="AE211" s="12">
        <v>0</v>
      </c>
      <c r="AF211" s="34">
        <v>0</v>
      </c>
      <c r="AG211" s="33">
        <v>0</v>
      </c>
    </row>
    <row r="212" spans="1:33" x14ac:dyDescent="0.25">
      <c r="A212" s="8" t="s">
        <v>205</v>
      </c>
      <c r="B212" s="8" t="s">
        <v>1380</v>
      </c>
      <c r="C212" s="9" t="s">
        <v>531</v>
      </c>
      <c r="D212" t="s">
        <v>1677</v>
      </c>
      <c r="E212" t="str">
        <f>+VLOOKUP(A212,[1]Summary!$A$3:$O$317,15,0)</f>
        <v>Kc Building, Opp Mini Civil Station, Thamarassery, Calicut Kerala 673573</v>
      </c>
      <c r="F212" t="s">
        <v>940</v>
      </c>
      <c r="G212">
        <v>9037253714</v>
      </c>
      <c r="H212" s="16">
        <v>45646</v>
      </c>
      <c r="I212" t="s">
        <v>1258</v>
      </c>
      <c r="J212" t="s">
        <v>1259</v>
      </c>
      <c r="K212" s="28" t="s">
        <v>1070</v>
      </c>
      <c r="L212" s="28">
        <v>0</v>
      </c>
      <c r="M212" s="28" t="s">
        <v>1070</v>
      </c>
      <c r="N212" s="28">
        <v>0</v>
      </c>
      <c r="O212" t="s">
        <v>1070</v>
      </c>
      <c r="P212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10">
        <v>0</v>
      </c>
      <c r="Z212" s="10">
        <v>0</v>
      </c>
      <c r="AA212" s="5">
        <v>0</v>
      </c>
      <c r="AB212" s="5">
        <v>833</v>
      </c>
      <c r="AC212" s="5">
        <v>0.65</v>
      </c>
      <c r="AD212" s="5">
        <v>645</v>
      </c>
      <c r="AE212" s="12">
        <v>0</v>
      </c>
      <c r="AF212" s="34">
        <v>0</v>
      </c>
      <c r="AG212" s="33">
        <v>1478.65</v>
      </c>
    </row>
    <row r="213" spans="1:33" x14ac:dyDescent="0.25">
      <c r="A213" s="8" t="s">
        <v>206</v>
      </c>
      <c r="B213" s="8" t="s">
        <v>1380</v>
      </c>
      <c r="C213" s="9" t="s">
        <v>532</v>
      </c>
      <c r="D213" t="s">
        <v>1677</v>
      </c>
      <c r="E213" t="s">
        <v>1070</v>
      </c>
      <c r="F213" t="e">
        <v>#N/A</v>
      </c>
      <c r="G213" t="e">
        <v>#N/A</v>
      </c>
      <c r="H213" s="16">
        <v>45646</v>
      </c>
      <c r="I213" t="e">
        <v>#N/A</v>
      </c>
      <c r="J213" t="e">
        <v>#N/A</v>
      </c>
      <c r="K213" s="28" t="s">
        <v>1070</v>
      </c>
      <c r="L213" s="28">
        <v>0</v>
      </c>
      <c r="M213" s="28" t="s">
        <v>1070</v>
      </c>
      <c r="N213" s="28">
        <v>0</v>
      </c>
      <c r="O213" t="s">
        <v>1070</v>
      </c>
      <c r="P213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10">
        <v>0</v>
      </c>
      <c r="Z213" s="10">
        <v>0</v>
      </c>
      <c r="AA213" s="5">
        <v>0</v>
      </c>
      <c r="AB213" s="5">
        <v>0</v>
      </c>
      <c r="AC213" s="5">
        <v>0</v>
      </c>
      <c r="AD213" s="5">
        <v>0</v>
      </c>
      <c r="AE213" s="12">
        <v>0</v>
      </c>
      <c r="AF213" s="34">
        <v>0</v>
      </c>
      <c r="AG213" s="33">
        <v>0</v>
      </c>
    </row>
    <row r="214" spans="1:33" x14ac:dyDescent="0.25">
      <c r="A214" s="8" t="s">
        <v>207</v>
      </c>
      <c r="B214" s="8" t="s">
        <v>1380</v>
      </c>
      <c r="C214" s="9" t="s">
        <v>533</v>
      </c>
      <c r="D214" t="s">
        <v>1677</v>
      </c>
      <c r="E214" t="str">
        <f>+VLOOKUP(A214,[1]Summary!$A$3:$O$317,15,0)</f>
        <v>Kc Building, Opp Mini Civil Station, Thamarassery, Calicut Kerala 673573</v>
      </c>
      <c r="F214" t="s">
        <v>941</v>
      </c>
      <c r="G214">
        <v>9037253714</v>
      </c>
      <c r="H214" s="16">
        <v>45646</v>
      </c>
      <c r="I214" t="s">
        <v>1258</v>
      </c>
      <c r="J214" t="s">
        <v>1259</v>
      </c>
      <c r="K214" s="28" t="s">
        <v>1070</v>
      </c>
      <c r="L214" s="28">
        <v>0</v>
      </c>
      <c r="M214" s="28" t="s">
        <v>1070</v>
      </c>
      <c r="N214" s="28">
        <v>0</v>
      </c>
      <c r="O214" t="s">
        <v>1070</v>
      </c>
      <c r="P214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10">
        <v>0</v>
      </c>
      <c r="Z214" s="10">
        <v>0</v>
      </c>
      <c r="AA214" s="5">
        <v>0</v>
      </c>
      <c r="AB214" s="5">
        <v>0</v>
      </c>
      <c r="AC214" s="5">
        <v>0</v>
      </c>
      <c r="AD214" s="5">
        <v>1025</v>
      </c>
      <c r="AE214" s="12">
        <v>0</v>
      </c>
      <c r="AF214" s="34">
        <v>0</v>
      </c>
      <c r="AG214" s="33">
        <v>1025</v>
      </c>
    </row>
    <row r="215" spans="1:33" x14ac:dyDescent="0.25">
      <c r="A215" s="8" t="s">
        <v>1762</v>
      </c>
      <c r="B215" s="8" t="s">
        <v>1363</v>
      </c>
      <c r="C215" s="9" t="s">
        <v>1847</v>
      </c>
      <c r="D215" t="s">
        <v>689</v>
      </c>
      <c r="E215" t="s">
        <v>1070</v>
      </c>
      <c r="F215" t="e">
        <v>#N/A</v>
      </c>
      <c r="G215" t="e">
        <v>#N/A</v>
      </c>
      <c r="H215" s="16">
        <v>45646</v>
      </c>
      <c r="I215" t="e">
        <v>#N/A</v>
      </c>
      <c r="J215" t="e">
        <v>#N/A</v>
      </c>
      <c r="K215" s="28" t="s">
        <v>1070</v>
      </c>
      <c r="L215" s="28">
        <v>0</v>
      </c>
      <c r="M215" s="28" t="s">
        <v>1070</v>
      </c>
      <c r="N215" s="28">
        <v>0</v>
      </c>
      <c r="O215" t="s">
        <v>1070</v>
      </c>
      <c r="P21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10">
        <v>0</v>
      </c>
      <c r="Z215" s="10">
        <v>0</v>
      </c>
      <c r="AA215" s="5">
        <v>0</v>
      </c>
      <c r="AB215" s="5">
        <v>0</v>
      </c>
      <c r="AC215" s="5">
        <v>0</v>
      </c>
      <c r="AD215" s="5">
        <v>0</v>
      </c>
      <c r="AE215" s="12">
        <v>0</v>
      </c>
      <c r="AF215" s="34">
        <v>0</v>
      </c>
      <c r="AG215" s="33">
        <v>0</v>
      </c>
    </row>
    <row r="216" spans="1:33" x14ac:dyDescent="0.25">
      <c r="A216" s="8" t="s">
        <v>208</v>
      </c>
      <c r="B216" s="8" t="s">
        <v>1363</v>
      </c>
      <c r="C216" s="9" t="s">
        <v>534</v>
      </c>
      <c r="D216" t="s">
        <v>689</v>
      </c>
      <c r="E216" t="str">
        <f>+VLOOKUP(A216,[1]Summary!$A$3:$O$317,15,0)</f>
        <v>Vill And Post Wadda Pithoragarh - 262521</v>
      </c>
      <c r="F216" t="s">
        <v>942</v>
      </c>
      <c r="G216">
        <v>9690707002</v>
      </c>
      <c r="H216" s="16">
        <v>45646</v>
      </c>
      <c r="I216" t="s">
        <v>1080</v>
      </c>
      <c r="J216" t="s">
        <v>1081</v>
      </c>
      <c r="K216" s="28" t="s">
        <v>1070</v>
      </c>
      <c r="L216" s="28">
        <v>0</v>
      </c>
      <c r="M216" s="28" t="s">
        <v>1070</v>
      </c>
      <c r="N216" s="28">
        <v>0</v>
      </c>
      <c r="O216" t="s">
        <v>1070</v>
      </c>
      <c r="P216">
        <v>0</v>
      </c>
      <c r="Q216" s="5">
        <v>0</v>
      </c>
      <c r="R216" s="5">
        <v>0</v>
      </c>
      <c r="S216" s="5">
        <v>0</v>
      </c>
      <c r="T216" s="5">
        <v>12</v>
      </c>
      <c r="U216" s="5">
        <v>0</v>
      </c>
      <c r="V216" s="5">
        <v>83</v>
      </c>
      <c r="W216" s="5">
        <v>0</v>
      </c>
      <c r="X216" s="5">
        <v>0</v>
      </c>
      <c r="Y216" s="10">
        <v>0</v>
      </c>
      <c r="Z216" s="10">
        <v>0</v>
      </c>
      <c r="AA216" s="5">
        <v>0</v>
      </c>
      <c r="AB216" s="5">
        <v>0</v>
      </c>
      <c r="AC216" s="5">
        <v>1.8</v>
      </c>
      <c r="AD216" s="5">
        <v>0</v>
      </c>
      <c r="AE216" s="12">
        <v>0</v>
      </c>
      <c r="AF216" s="34">
        <v>0</v>
      </c>
      <c r="AG216" s="33">
        <v>96.8</v>
      </c>
    </row>
    <row r="217" spans="1:33" x14ac:dyDescent="0.25">
      <c r="A217" s="8" t="s">
        <v>209</v>
      </c>
      <c r="B217" s="8" t="s">
        <v>1371</v>
      </c>
      <c r="C217" s="9" t="s">
        <v>535</v>
      </c>
      <c r="D217" t="s">
        <v>728</v>
      </c>
      <c r="E217" t="str">
        <f>+VLOOKUP(A217,[1]Summary!$A$3:$O$317,15,0)</f>
        <v>Vill-Santoshpur, PO-Tilapara, PS-Chapar, Dist-Dhubri,(assam) Pin-783348</v>
      </c>
      <c r="F217" t="s">
        <v>943</v>
      </c>
      <c r="G217">
        <v>7399722685</v>
      </c>
      <c r="H217" s="16">
        <v>45646</v>
      </c>
      <c r="I217" t="s">
        <v>1260</v>
      </c>
      <c r="J217" t="s">
        <v>1070</v>
      </c>
      <c r="K217" s="28" t="s">
        <v>1070</v>
      </c>
      <c r="L217" s="28">
        <v>0</v>
      </c>
      <c r="M217" s="28" t="s">
        <v>1070</v>
      </c>
      <c r="N217" s="28">
        <v>0</v>
      </c>
      <c r="O217" t="s">
        <v>1070</v>
      </c>
      <c r="P217">
        <v>0</v>
      </c>
      <c r="Q217" s="5">
        <v>0</v>
      </c>
      <c r="R217" s="5">
        <v>0</v>
      </c>
      <c r="S217" s="5">
        <v>0</v>
      </c>
      <c r="T217" s="5">
        <v>2</v>
      </c>
      <c r="U217" s="5">
        <v>0</v>
      </c>
      <c r="V217" s="5">
        <v>0</v>
      </c>
      <c r="W217" s="5">
        <v>0</v>
      </c>
      <c r="X217" s="5">
        <v>0</v>
      </c>
      <c r="Y217" s="10">
        <v>0</v>
      </c>
      <c r="Z217" s="10">
        <v>0</v>
      </c>
      <c r="AA217" s="5">
        <v>55.900000000000006</v>
      </c>
      <c r="AB217" s="5">
        <v>0</v>
      </c>
      <c r="AC217" s="5">
        <v>0</v>
      </c>
      <c r="AD217" s="5">
        <v>0</v>
      </c>
      <c r="AE217" s="12">
        <v>0</v>
      </c>
      <c r="AF217" s="34">
        <v>0</v>
      </c>
      <c r="AG217" s="33">
        <v>57.900000000000006</v>
      </c>
    </row>
    <row r="218" spans="1:33" x14ac:dyDescent="0.25">
      <c r="A218" s="8" t="s">
        <v>1763</v>
      </c>
      <c r="B218" s="8" t="s">
        <v>1371</v>
      </c>
      <c r="C218" s="9" t="s">
        <v>1848</v>
      </c>
      <c r="D218" t="s">
        <v>728</v>
      </c>
      <c r="E218" t="s">
        <v>1070</v>
      </c>
      <c r="F218" t="e">
        <v>#N/A</v>
      </c>
      <c r="G218" t="e">
        <v>#N/A</v>
      </c>
      <c r="H218" s="16">
        <v>45646</v>
      </c>
      <c r="I218" t="e">
        <v>#N/A</v>
      </c>
      <c r="J218" t="e">
        <v>#N/A</v>
      </c>
      <c r="K218" s="28" t="s">
        <v>1070</v>
      </c>
      <c r="L218" s="28">
        <v>0</v>
      </c>
      <c r="M218" s="28" t="s">
        <v>1070</v>
      </c>
      <c r="N218" s="28">
        <v>0</v>
      </c>
      <c r="O218" t="s">
        <v>1070</v>
      </c>
      <c r="P218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10">
        <v>0</v>
      </c>
      <c r="Z218" s="10">
        <v>0</v>
      </c>
      <c r="AA218" s="5">
        <v>0</v>
      </c>
      <c r="AB218" s="5">
        <v>0</v>
      </c>
      <c r="AC218" s="5">
        <v>0</v>
      </c>
      <c r="AD218" s="5">
        <v>0</v>
      </c>
      <c r="AE218" s="12">
        <v>0</v>
      </c>
      <c r="AF218" s="34">
        <v>0</v>
      </c>
      <c r="AG218" s="33">
        <v>0</v>
      </c>
    </row>
    <row r="219" spans="1:33" x14ac:dyDescent="0.25">
      <c r="A219" s="8" t="s">
        <v>210</v>
      </c>
      <c r="B219" s="8" t="s">
        <v>1371</v>
      </c>
      <c r="C219" s="9" t="s">
        <v>536</v>
      </c>
      <c r="D219" t="s">
        <v>728</v>
      </c>
      <c r="E219" t="s">
        <v>1070</v>
      </c>
      <c r="F219" t="e">
        <v>#N/A</v>
      </c>
      <c r="G219" t="e">
        <v>#N/A</v>
      </c>
      <c r="H219" s="16">
        <v>45646</v>
      </c>
      <c r="I219" t="e">
        <v>#N/A</v>
      </c>
      <c r="J219" t="e">
        <v>#N/A</v>
      </c>
      <c r="K219" s="28" t="s">
        <v>1070</v>
      </c>
      <c r="L219" s="28">
        <v>0</v>
      </c>
      <c r="M219" s="28" t="s">
        <v>1070</v>
      </c>
      <c r="N219" s="28">
        <v>0</v>
      </c>
      <c r="O219" t="s">
        <v>1070</v>
      </c>
      <c r="P219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10">
        <v>0</v>
      </c>
      <c r="Z219" s="10">
        <v>0</v>
      </c>
      <c r="AA219" s="5">
        <v>0</v>
      </c>
      <c r="AB219" s="5">
        <v>0</v>
      </c>
      <c r="AC219" s="5">
        <v>0</v>
      </c>
      <c r="AD219" s="5">
        <v>0</v>
      </c>
      <c r="AE219" s="12">
        <v>0</v>
      </c>
      <c r="AF219" s="34">
        <v>0</v>
      </c>
      <c r="AG219" s="33">
        <v>0</v>
      </c>
    </row>
    <row r="220" spans="1:33" x14ac:dyDescent="0.25">
      <c r="A220" s="8" t="s">
        <v>1764</v>
      </c>
      <c r="B220" s="8" t="s">
        <v>1371</v>
      </c>
      <c r="C220" s="9" t="s">
        <v>1849</v>
      </c>
      <c r="D220" t="s">
        <v>728</v>
      </c>
      <c r="E220" t="s">
        <v>1070</v>
      </c>
      <c r="F220" t="e">
        <v>#N/A</v>
      </c>
      <c r="G220" t="e">
        <v>#N/A</v>
      </c>
      <c r="H220" s="16">
        <v>45646</v>
      </c>
      <c r="I220" t="e">
        <v>#N/A</v>
      </c>
      <c r="J220" t="e">
        <v>#N/A</v>
      </c>
      <c r="K220" s="28" t="s">
        <v>1070</v>
      </c>
      <c r="L220" s="28">
        <v>0</v>
      </c>
      <c r="M220" s="28" t="s">
        <v>1070</v>
      </c>
      <c r="N220" s="28">
        <v>0</v>
      </c>
      <c r="O220" t="s">
        <v>1070</v>
      </c>
      <c r="P220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10">
        <v>0</v>
      </c>
      <c r="Z220" s="10">
        <v>0</v>
      </c>
      <c r="AA220" s="5">
        <v>0</v>
      </c>
      <c r="AB220" s="5">
        <v>0</v>
      </c>
      <c r="AC220" s="5">
        <v>0</v>
      </c>
      <c r="AD220" s="5">
        <v>0</v>
      </c>
      <c r="AE220" s="12">
        <v>0</v>
      </c>
      <c r="AF220" s="34">
        <v>0</v>
      </c>
      <c r="AG220" s="33">
        <v>0</v>
      </c>
    </row>
    <row r="221" spans="1:33" x14ac:dyDescent="0.25">
      <c r="A221" s="8" t="s">
        <v>211</v>
      </c>
      <c r="B221" s="8" t="s">
        <v>1371</v>
      </c>
      <c r="C221" s="9" t="s">
        <v>537</v>
      </c>
      <c r="D221" t="s">
        <v>728</v>
      </c>
      <c r="E221" t="s">
        <v>1070</v>
      </c>
      <c r="F221" t="e">
        <v>#N/A</v>
      </c>
      <c r="G221" t="e">
        <v>#N/A</v>
      </c>
      <c r="H221" s="16">
        <v>45646</v>
      </c>
      <c r="I221" t="e">
        <v>#N/A</v>
      </c>
      <c r="J221" t="e">
        <v>#N/A</v>
      </c>
      <c r="K221" s="28" t="s">
        <v>1070</v>
      </c>
      <c r="L221" s="28">
        <v>0</v>
      </c>
      <c r="M221" s="28" t="s">
        <v>1070</v>
      </c>
      <c r="N221" s="28">
        <v>0</v>
      </c>
      <c r="O221" t="s">
        <v>1070</v>
      </c>
      <c r="P221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10">
        <v>0</v>
      </c>
      <c r="Z221" s="10">
        <v>0</v>
      </c>
      <c r="AA221" s="5">
        <v>0</v>
      </c>
      <c r="AB221" s="5">
        <v>0</v>
      </c>
      <c r="AC221" s="5">
        <v>0</v>
      </c>
      <c r="AD221" s="5">
        <v>0</v>
      </c>
      <c r="AE221" s="12">
        <v>0</v>
      </c>
      <c r="AF221" s="34">
        <v>0</v>
      </c>
      <c r="AG221" s="33">
        <v>0</v>
      </c>
    </row>
    <row r="222" spans="1:33" x14ac:dyDescent="0.25">
      <c r="A222" s="8" t="s">
        <v>212</v>
      </c>
      <c r="B222" s="8" t="s">
        <v>1371</v>
      </c>
      <c r="C222" s="9" t="s">
        <v>538</v>
      </c>
      <c r="D222" t="s">
        <v>728</v>
      </c>
      <c r="E222" t="s">
        <v>1070</v>
      </c>
      <c r="F222" t="e">
        <v>#N/A</v>
      </c>
      <c r="G222" t="e">
        <v>#N/A</v>
      </c>
      <c r="H222" s="16">
        <v>45646</v>
      </c>
      <c r="I222" t="e">
        <v>#N/A</v>
      </c>
      <c r="J222" t="e">
        <v>#N/A</v>
      </c>
      <c r="K222" s="28" t="s">
        <v>1070</v>
      </c>
      <c r="L222" s="28">
        <v>0</v>
      </c>
      <c r="M222" s="28" t="s">
        <v>1070</v>
      </c>
      <c r="N222" s="28">
        <v>0</v>
      </c>
      <c r="O222" t="s">
        <v>1070</v>
      </c>
      <c r="P222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10">
        <v>0</v>
      </c>
      <c r="Z222" s="10">
        <v>0</v>
      </c>
      <c r="AA222" s="5">
        <v>0</v>
      </c>
      <c r="AB222" s="5">
        <v>0</v>
      </c>
      <c r="AC222" s="5">
        <v>0</v>
      </c>
      <c r="AD222" s="5">
        <v>0</v>
      </c>
      <c r="AE222" s="12">
        <v>0</v>
      </c>
      <c r="AF222" s="34">
        <v>0</v>
      </c>
      <c r="AG222" s="33">
        <v>0</v>
      </c>
    </row>
    <row r="223" spans="1:33" x14ac:dyDescent="0.25">
      <c r="A223" s="8" t="s">
        <v>213</v>
      </c>
      <c r="B223" s="8" t="s">
        <v>1371</v>
      </c>
      <c r="C223" s="9" t="s">
        <v>539</v>
      </c>
      <c r="D223" t="s">
        <v>728</v>
      </c>
      <c r="E223" t="s">
        <v>1070</v>
      </c>
      <c r="F223" t="e">
        <v>#N/A</v>
      </c>
      <c r="G223" t="e">
        <v>#N/A</v>
      </c>
      <c r="H223" s="16">
        <v>45646</v>
      </c>
      <c r="I223" t="e">
        <v>#N/A</v>
      </c>
      <c r="J223" t="e">
        <v>#N/A</v>
      </c>
      <c r="K223" s="28" t="s">
        <v>1070</v>
      </c>
      <c r="L223" s="28">
        <v>0</v>
      </c>
      <c r="M223" s="28" t="s">
        <v>1070</v>
      </c>
      <c r="N223" s="28">
        <v>0</v>
      </c>
      <c r="O223" t="s">
        <v>1070</v>
      </c>
      <c r="P223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10">
        <v>0</v>
      </c>
      <c r="Z223" s="10">
        <v>0</v>
      </c>
      <c r="AA223" s="5">
        <v>0</v>
      </c>
      <c r="AB223" s="5">
        <v>0</v>
      </c>
      <c r="AC223" s="5">
        <v>0</v>
      </c>
      <c r="AD223" s="5">
        <v>0</v>
      </c>
      <c r="AE223" s="12">
        <v>0</v>
      </c>
      <c r="AF223" s="34">
        <v>0</v>
      </c>
      <c r="AG223" s="33">
        <v>0</v>
      </c>
    </row>
    <row r="224" spans="1:33" x14ac:dyDescent="0.25">
      <c r="A224" s="8" t="s">
        <v>1765</v>
      </c>
      <c r="B224" s="8" t="s">
        <v>1371</v>
      </c>
      <c r="C224" s="9" t="s">
        <v>1850</v>
      </c>
      <c r="D224" t="s">
        <v>728</v>
      </c>
      <c r="E224" t="s">
        <v>1070</v>
      </c>
      <c r="F224" t="e">
        <v>#N/A</v>
      </c>
      <c r="G224" t="e">
        <v>#N/A</v>
      </c>
      <c r="H224" s="16">
        <v>45646</v>
      </c>
      <c r="I224" t="e">
        <v>#N/A</v>
      </c>
      <c r="J224" t="e">
        <v>#N/A</v>
      </c>
      <c r="K224" s="28" t="s">
        <v>1070</v>
      </c>
      <c r="L224" s="28">
        <v>0</v>
      </c>
      <c r="M224" s="28" t="s">
        <v>1070</v>
      </c>
      <c r="N224" s="28">
        <v>0</v>
      </c>
      <c r="O224" t="s">
        <v>1070</v>
      </c>
      <c r="P224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10">
        <v>0</v>
      </c>
      <c r="Z224" s="10">
        <v>0</v>
      </c>
      <c r="AA224" s="5">
        <v>0</v>
      </c>
      <c r="AB224" s="5">
        <v>0</v>
      </c>
      <c r="AC224" s="5">
        <v>0</v>
      </c>
      <c r="AD224" s="5">
        <v>0</v>
      </c>
      <c r="AE224" s="12">
        <v>0</v>
      </c>
      <c r="AF224" s="34">
        <v>0</v>
      </c>
      <c r="AG224" s="33">
        <v>0</v>
      </c>
    </row>
    <row r="225" spans="1:33" x14ac:dyDescent="0.25">
      <c r="A225" s="8" t="s">
        <v>214</v>
      </c>
      <c r="B225" s="8" t="s">
        <v>1371</v>
      </c>
      <c r="C225" s="9" t="s">
        <v>540</v>
      </c>
      <c r="D225" t="s">
        <v>728</v>
      </c>
      <c r="E225" t="str">
        <f>+VLOOKUP(A225,[1]Summary!$A$3:$O$317,15,0)</f>
        <v>Vill-Santoshpur, PO-Tilapara, PS-Chapar, Dist-Dhubri,(assam) Pin-783348</v>
      </c>
      <c r="F225" t="s">
        <v>944</v>
      </c>
      <c r="G225">
        <v>7399722685</v>
      </c>
      <c r="H225" s="16">
        <v>45646</v>
      </c>
      <c r="I225" t="s">
        <v>1260</v>
      </c>
      <c r="J225" t="s">
        <v>1070</v>
      </c>
      <c r="K225" s="28" t="s">
        <v>1070</v>
      </c>
      <c r="L225" s="28">
        <v>0</v>
      </c>
      <c r="M225" s="28" t="s">
        <v>1070</v>
      </c>
      <c r="N225" s="28">
        <v>0</v>
      </c>
      <c r="O225" t="s">
        <v>1070</v>
      </c>
      <c r="P22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10">
        <v>0</v>
      </c>
      <c r="Z225" s="10">
        <v>0</v>
      </c>
      <c r="AA225" s="5">
        <v>0</v>
      </c>
      <c r="AB225" s="5">
        <v>1002</v>
      </c>
      <c r="AC225" s="5">
        <v>0</v>
      </c>
      <c r="AD225" s="5">
        <v>0</v>
      </c>
      <c r="AE225" s="12">
        <v>0</v>
      </c>
      <c r="AF225" s="34">
        <v>0</v>
      </c>
      <c r="AG225" s="33">
        <v>1002</v>
      </c>
    </row>
    <row r="226" spans="1:33" x14ac:dyDescent="0.25">
      <c r="A226" s="8" t="s">
        <v>1395</v>
      </c>
      <c r="B226" s="8" t="s">
        <v>1374</v>
      </c>
      <c r="C226" s="9" t="s">
        <v>1443</v>
      </c>
      <c r="D226" t="s">
        <v>1480</v>
      </c>
      <c r="E226" t="str">
        <f>+VLOOKUP(A226,[1]Summary!$A$3:$O$317,15,0)</f>
        <v xml:space="preserve">A/T POST: Muganur,Tq: Nargund,Dist: Gadag-582207 </v>
      </c>
      <c r="F226" t="s">
        <v>1496</v>
      </c>
      <c r="G226">
        <v>7411370305</v>
      </c>
      <c r="H226" s="16">
        <v>45646</v>
      </c>
      <c r="I226" t="s">
        <v>1523</v>
      </c>
      <c r="J226" t="s">
        <v>1070</v>
      </c>
      <c r="K226" s="28" t="s">
        <v>1070</v>
      </c>
      <c r="L226" s="28">
        <v>0</v>
      </c>
      <c r="M226" s="28" t="s">
        <v>1070</v>
      </c>
      <c r="N226" s="28">
        <v>0</v>
      </c>
      <c r="O226" t="s">
        <v>1070</v>
      </c>
      <c r="P226">
        <v>0</v>
      </c>
      <c r="Q226" s="5">
        <v>0</v>
      </c>
      <c r="R226" s="5">
        <v>8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10">
        <v>0</v>
      </c>
      <c r="Z226" s="10">
        <v>0</v>
      </c>
      <c r="AA226" s="5">
        <v>0</v>
      </c>
      <c r="AB226" s="5">
        <v>0</v>
      </c>
      <c r="AC226" s="5">
        <v>0</v>
      </c>
      <c r="AD226" s="5">
        <v>0</v>
      </c>
      <c r="AE226" s="12">
        <v>0</v>
      </c>
      <c r="AF226" s="34">
        <v>0</v>
      </c>
      <c r="AG226" s="33">
        <v>8</v>
      </c>
    </row>
    <row r="227" spans="1:33" x14ac:dyDescent="0.25">
      <c r="A227" s="8" t="s">
        <v>215</v>
      </c>
      <c r="B227" s="8" t="s">
        <v>1364</v>
      </c>
      <c r="C227" s="9" t="s">
        <v>541</v>
      </c>
      <c r="D227" t="s">
        <v>1582</v>
      </c>
      <c r="E227" t="str">
        <f>+VLOOKUP(A227,[1]Summary!$A$3:$O$317,15,0)</f>
        <v xml:space="preserve">WARD NO. 4 NAI ABADI DHARIWAL GURDASPUR PUNJAB - 143519 </v>
      </c>
      <c r="F227" t="s">
        <v>945</v>
      </c>
      <c r="G227">
        <v>8557865561</v>
      </c>
      <c r="H227" s="16">
        <v>45646</v>
      </c>
      <c r="I227" t="s">
        <v>1063</v>
      </c>
      <c r="J227" t="s">
        <v>1064</v>
      </c>
      <c r="K227" s="28" t="s">
        <v>1070</v>
      </c>
      <c r="L227" s="28">
        <v>0</v>
      </c>
      <c r="M227" s="28" t="s">
        <v>1070</v>
      </c>
      <c r="N227" s="28">
        <v>0</v>
      </c>
      <c r="O227" t="s">
        <v>1070</v>
      </c>
      <c r="P227">
        <v>0</v>
      </c>
      <c r="Q227" s="5">
        <v>0</v>
      </c>
      <c r="R227" s="5">
        <v>0</v>
      </c>
      <c r="S227" s="5">
        <v>10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10">
        <v>0</v>
      </c>
      <c r="Z227" s="10">
        <v>0</v>
      </c>
      <c r="AA227" s="5">
        <v>5.4</v>
      </c>
      <c r="AB227" s="5">
        <v>0</v>
      </c>
      <c r="AC227" s="5">
        <v>7.25</v>
      </c>
      <c r="AD227" s="5">
        <v>0</v>
      </c>
      <c r="AE227" s="12">
        <v>0</v>
      </c>
      <c r="AF227" s="34">
        <v>0</v>
      </c>
      <c r="AG227" s="33">
        <v>22.65</v>
      </c>
    </row>
    <row r="228" spans="1:33" x14ac:dyDescent="0.25">
      <c r="A228" s="8" t="s">
        <v>216</v>
      </c>
      <c r="B228" s="8" t="s">
        <v>1364</v>
      </c>
      <c r="C228" s="9" t="s">
        <v>542</v>
      </c>
      <c r="D228" t="s">
        <v>1678</v>
      </c>
      <c r="E228" t="str">
        <f>+VLOOKUP(A228,[1]Summary!$A$3:$O$317,15,0)</f>
        <v>HOUSE NUMBER 418, MOHALLA JATTAN WALA, NEAR BABA PIPAL WALA, ZIRA, FIROZPUR, PUNJAB - 142047</v>
      </c>
      <c r="F228" t="s">
        <v>946</v>
      </c>
      <c r="G228">
        <v>9855666266</v>
      </c>
      <c r="H228" s="16">
        <v>45646</v>
      </c>
      <c r="I228" t="s">
        <v>1261</v>
      </c>
      <c r="J228" t="s">
        <v>1070</v>
      </c>
      <c r="K228" s="28" t="s">
        <v>1070</v>
      </c>
      <c r="L228" s="28">
        <v>0</v>
      </c>
      <c r="M228" s="28" t="s">
        <v>1070</v>
      </c>
      <c r="N228" s="28">
        <v>0</v>
      </c>
      <c r="O228" t="s">
        <v>1070</v>
      </c>
      <c r="P228">
        <v>0</v>
      </c>
      <c r="Q228" s="5">
        <v>0</v>
      </c>
      <c r="R228" s="5">
        <v>0</v>
      </c>
      <c r="S228" s="5">
        <v>0</v>
      </c>
      <c r="T228" s="5">
        <v>0</v>
      </c>
      <c r="U228" s="5">
        <v>1</v>
      </c>
      <c r="V228" s="5">
        <v>0</v>
      </c>
      <c r="W228" s="5">
        <v>0</v>
      </c>
      <c r="X228" s="5">
        <v>0</v>
      </c>
      <c r="Y228" s="10">
        <v>0</v>
      </c>
      <c r="Z228" s="10">
        <v>0</v>
      </c>
      <c r="AA228" s="5">
        <v>0</v>
      </c>
      <c r="AB228" s="5">
        <v>641</v>
      </c>
      <c r="AC228" s="5">
        <v>0</v>
      </c>
      <c r="AD228" s="5">
        <v>0</v>
      </c>
      <c r="AE228" s="12">
        <v>0</v>
      </c>
      <c r="AF228" s="34">
        <v>0</v>
      </c>
      <c r="AG228" s="33">
        <v>642</v>
      </c>
    </row>
    <row r="229" spans="1:33" x14ac:dyDescent="0.25">
      <c r="A229" s="8" t="s">
        <v>217</v>
      </c>
      <c r="B229" s="8" t="s">
        <v>1364</v>
      </c>
      <c r="C229" s="9" t="s">
        <v>543</v>
      </c>
      <c r="D229" t="s">
        <v>1678</v>
      </c>
      <c r="E229" t="str">
        <f>+VLOOKUP(A229,[1]Summary!$A$3:$O$317,15,0)</f>
        <v>HOUSE NUMBER 418, MOHALLA JATTAN WALA, NEAR BABA PIPAL WALA, ZIRA, FIROZPUR, PUNJAB - 142047</v>
      </c>
      <c r="F229" t="s">
        <v>947</v>
      </c>
      <c r="G229">
        <v>9855666266</v>
      </c>
      <c r="H229" s="16">
        <v>45646</v>
      </c>
      <c r="I229" t="s">
        <v>1261</v>
      </c>
      <c r="J229" t="s">
        <v>1070</v>
      </c>
      <c r="K229" s="28" t="s">
        <v>1070</v>
      </c>
      <c r="L229" s="28">
        <v>0</v>
      </c>
      <c r="M229" s="28" t="s">
        <v>1070</v>
      </c>
      <c r="N229" s="28">
        <v>0</v>
      </c>
      <c r="O229" t="s">
        <v>1070</v>
      </c>
      <c r="P229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10">
        <v>0</v>
      </c>
      <c r="Z229" s="10">
        <v>0</v>
      </c>
      <c r="AA229" s="5">
        <v>0</v>
      </c>
      <c r="AB229" s="5">
        <v>0</v>
      </c>
      <c r="AC229" s="5">
        <v>5.5500000000000007</v>
      </c>
      <c r="AD229" s="5">
        <v>0</v>
      </c>
      <c r="AE229" s="12">
        <v>0</v>
      </c>
      <c r="AF229" s="34">
        <v>0</v>
      </c>
      <c r="AG229" s="33">
        <v>5.5500000000000007</v>
      </c>
    </row>
    <row r="230" spans="1:33" x14ac:dyDescent="0.25">
      <c r="A230" s="8" t="s">
        <v>218</v>
      </c>
      <c r="B230" s="8" t="s">
        <v>1376</v>
      </c>
      <c r="C230" s="9" t="s">
        <v>544</v>
      </c>
      <c r="D230" t="s">
        <v>729</v>
      </c>
      <c r="E230" t="str">
        <f>+VLOOKUP(A230,[1]Summary!$A$3:$O$317,15,0)</f>
        <v>Township Road, Shiv Nagar Barmer Raj. 344001</v>
      </c>
      <c r="F230" t="s">
        <v>948</v>
      </c>
      <c r="G230">
        <v>7742680295</v>
      </c>
      <c r="H230" s="16">
        <v>45646</v>
      </c>
      <c r="I230" t="s">
        <v>1262</v>
      </c>
      <c r="J230" t="s">
        <v>1070</v>
      </c>
      <c r="K230" s="28" t="s">
        <v>1070</v>
      </c>
      <c r="L230" s="28">
        <v>0</v>
      </c>
      <c r="M230" s="28" t="s">
        <v>1070</v>
      </c>
      <c r="N230" s="28">
        <v>0</v>
      </c>
      <c r="O230" t="s">
        <v>1070</v>
      </c>
      <c r="P230">
        <v>0</v>
      </c>
      <c r="Q230" s="5">
        <v>27</v>
      </c>
      <c r="R230" s="5">
        <v>0</v>
      </c>
      <c r="S230" s="5">
        <v>0</v>
      </c>
      <c r="T230" s="5">
        <v>1</v>
      </c>
      <c r="U230" s="5">
        <v>0</v>
      </c>
      <c r="V230" s="5">
        <v>0</v>
      </c>
      <c r="W230" s="5">
        <v>0</v>
      </c>
      <c r="X230" s="5">
        <v>0</v>
      </c>
      <c r="Y230" s="10">
        <v>1</v>
      </c>
      <c r="Z230" s="10">
        <v>0</v>
      </c>
      <c r="AA230" s="5">
        <v>0</v>
      </c>
      <c r="AB230" s="5">
        <v>0</v>
      </c>
      <c r="AC230" s="5">
        <v>0</v>
      </c>
      <c r="AD230" s="5">
        <v>0</v>
      </c>
      <c r="AE230" s="12">
        <v>0</v>
      </c>
      <c r="AF230" s="34">
        <v>0</v>
      </c>
      <c r="AG230" s="33">
        <v>29</v>
      </c>
    </row>
    <row r="231" spans="1:33" x14ac:dyDescent="0.25">
      <c r="A231" s="8" t="s">
        <v>219</v>
      </c>
      <c r="B231" s="8" t="s">
        <v>1367</v>
      </c>
      <c r="C231" s="9" t="s">
        <v>545</v>
      </c>
      <c r="D231" t="s">
        <v>730</v>
      </c>
      <c r="E231" t="str">
        <f>+VLOOKUP(A231,[1]Summary!$A$3:$O$317,15,0)</f>
        <v xml:space="preserve">Village Karui Post Karui District hoogly police station arambagh pin 712615 </v>
      </c>
      <c r="F231" t="s">
        <v>949</v>
      </c>
      <c r="G231">
        <v>7977274367</v>
      </c>
      <c r="H231" s="16">
        <v>45646</v>
      </c>
      <c r="I231" t="s">
        <v>1263</v>
      </c>
      <c r="J231" t="s">
        <v>1070</v>
      </c>
      <c r="K231" s="28" t="s">
        <v>1070</v>
      </c>
      <c r="L231" s="28">
        <v>0</v>
      </c>
      <c r="M231" s="28" t="s">
        <v>1070</v>
      </c>
      <c r="N231" s="28">
        <v>0</v>
      </c>
      <c r="O231" t="s">
        <v>1070</v>
      </c>
      <c r="P231">
        <v>0</v>
      </c>
      <c r="Q231" s="5">
        <v>2</v>
      </c>
      <c r="R231" s="5">
        <v>0</v>
      </c>
      <c r="S231" s="5">
        <v>0</v>
      </c>
      <c r="T231" s="5">
        <v>0</v>
      </c>
      <c r="U231" s="5">
        <v>4</v>
      </c>
      <c r="V231" s="5">
        <v>0</v>
      </c>
      <c r="W231" s="5">
        <v>0</v>
      </c>
      <c r="X231" s="5">
        <v>0</v>
      </c>
      <c r="Y231" s="10">
        <v>2</v>
      </c>
      <c r="Z231" s="10">
        <v>0</v>
      </c>
      <c r="AA231" s="5">
        <v>0</v>
      </c>
      <c r="AB231" s="5">
        <v>0</v>
      </c>
      <c r="AC231" s="5">
        <v>0</v>
      </c>
      <c r="AD231" s="5">
        <v>0</v>
      </c>
      <c r="AE231" s="12">
        <v>0</v>
      </c>
      <c r="AF231" s="34">
        <v>0</v>
      </c>
      <c r="AG231" s="33">
        <v>8</v>
      </c>
    </row>
    <row r="232" spans="1:33" x14ac:dyDescent="0.25">
      <c r="A232" s="8" t="s">
        <v>220</v>
      </c>
      <c r="B232" s="8" t="s">
        <v>1367</v>
      </c>
      <c r="C232" s="9" t="s">
        <v>546</v>
      </c>
      <c r="D232" t="s">
        <v>730</v>
      </c>
      <c r="E232" t="str">
        <f>+VLOOKUP(A232,[1]Summary!$A$3:$O$317,15,0)</f>
        <v xml:space="preserve">Village Karui Post Karui District hoogly police station arambagh pin 712615 </v>
      </c>
      <c r="F232" t="s">
        <v>950</v>
      </c>
      <c r="G232">
        <v>7977274367</v>
      </c>
      <c r="H232" s="16">
        <v>45646</v>
      </c>
      <c r="I232" t="s">
        <v>1263</v>
      </c>
      <c r="J232" t="s">
        <v>1264</v>
      </c>
      <c r="K232" s="28" t="s">
        <v>1070</v>
      </c>
      <c r="L232" s="28">
        <v>0</v>
      </c>
      <c r="M232" s="28" t="s">
        <v>1070</v>
      </c>
      <c r="N232" s="28">
        <v>0</v>
      </c>
      <c r="O232" t="s">
        <v>1070</v>
      </c>
      <c r="P232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10">
        <v>0</v>
      </c>
      <c r="Z232" s="10">
        <v>0</v>
      </c>
      <c r="AA232" s="5">
        <v>76.100000000000009</v>
      </c>
      <c r="AB232" s="5">
        <v>0</v>
      </c>
      <c r="AC232" s="5">
        <v>0</v>
      </c>
      <c r="AD232" s="5">
        <v>0</v>
      </c>
      <c r="AE232" s="12">
        <v>0</v>
      </c>
      <c r="AF232" s="34">
        <v>0</v>
      </c>
      <c r="AG232" s="33">
        <v>76.100000000000009</v>
      </c>
    </row>
    <row r="233" spans="1:33" x14ac:dyDescent="0.25">
      <c r="A233" s="8" t="s">
        <v>221</v>
      </c>
      <c r="B233" s="8" t="s">
        <v>1369</v>
      </c>
      <c r="C233" s="9" t="s">
        <v>547</v>
      </c>
      <c r="D233" t="s">
        <v>1679</v>
      </c>
      <c r="E233" t="str">
        <f>+VLOOKUP(A233,[1]Summary!$A$3:$O$317,15,0)</f>
        <v>S/o Mahipal Singh H.No 127 Village Nangal Post Sehar TH- Loharu Dis- Bhiwani HARYANA 127201</v>
      </c>
      <c r="F233" t="s">
        <v>951</v>
      </c>
      <c r="G233">
        <v>9813473153</v>
      </c>
      <c r="H233" s="16">
        <v>45646</v>
      </c>
      <c r="I233" t="s">
        <v>1265</v>
      </c>
      <c r="J233" t="s">
        <v>1070</v>
      </c>
      <c r="K233" s="28" t="s">
        <v>1070</v>
      </c>
      <c r="L233" s="28">
        <v>0</v>
      </c>
      <c r="M233" s="28" t="s">
        <v>1070</v>
      </c>
      <c r="N233" s="28">
        <v>0</v>
      </c>
      <c r="O233" t="s">
        <v>1070</v>
      </c>
      <c r="P233">
        <v>0</v>
      </c>
      <c r="Q233" s="5">
        <v>0</v>
      </c>
      <c r="R233" s="5">
        <v>0</v>
      </c>
      <c r="S233" s="5">
        <v>0</v>
      </c>
      <c r="T233" s="5">
        <v>0</v>
      </c>
      <c r="U233" s="5">
        <v>1</v>
      </c>
      <c r="V233" s="5">
        <v>0</v>
      </c>
      <c r="W233" s="5">
        <v>0</v>
      </c>
      <c r="X233" s="5">
        <v>266</v>
      </c>
      <c r="Y233" s="10">
        <v>0</v>
      </c>
      <c r="Z233" s="10">
        <v>0</v>
      </c>
      <c r="AA233" s="5">
        <v>0</v>
      </c>
      <c r="AB233" s="5">
        <v>0</v>
      </c>
      <c r="AC233" s="5">
        <v>129.20000000000002</v>
      </c>
      <c r="AD233" s="5">
        <v>0</v>
      </c>
      <c r="AE233" s="12">
        <v>0</v>
      </c>
      <c r="AF233" s="34">
        <v>-261</v>
      </c>
      <c r="AG233" s="33">
        <v>396.20000000000005</v>
      </c>
    </row>
    <row r="234" spans="1:33" x14ac:dyDescent="0.25">
      <c r="A234" s="8" t="s">
        <v>222</v>
      </c>
      <c r="B234" s="8" t="s">
        <v>1369</v>
      </c>
      <c r="C234" s="9" t="s">
        <v>548</v>
      </c>
      <c r="D234" t="s">
        <v>1679</v>
      </c>
      <c r="E234" t="s">
        <v>1070</v>
      </c>
      <c r="F234" t="e">
        <v>#N/A</v>
      </c>
      <c r="G234" t="e">
        <v>#N/A</v>
      </c>
      <c r="H234" s="16">
        <v>45646</v>
      </c>
      <c r="I234" t="e">
        <v>#N/A</v>
      </c>
      <c r="J234" t="e">
        <v>#N/A</v>
      </c>
      <c r="K234" s="28" t="s">
        <v>1070</v>
      </c>
      <c r="L234" s="28">
        <v>0</v>
      </c>
      <c r="M234" s="28" t="s">
        <v>1070</v>
      </c>
      <c r="N234" s="28">
        <v>0</v>
      </c>
      <c r="O234" t="s">
        <v>1070</v>
      </c>
      <c r="P234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10">
        <v>0</v>
      </c>
      <c r="Z234" s="10">
        <v>0</v>
      </c>
      <c r="AA234" s="5">
        <v>0</v>
      </c>
      <c r="AB234" s="5">
        <v>0</v>
      </c>
      <c r="AC234" s="5">
        <v>0</v>
      </c>
      <c r="AD234" s="5">
        <v>0</v>
      </c>
      <c r="AE234" s="12">
        <v>0</v>
      </c>
      <c r="AF234" s="34">
        <v>0</v>
      </c>
      <c r="AG234" s="33">
        <v>0</v>
      </c>
    </row>
    <row r="235" spans="1:33" x14ac:dyDescent="0.25">
      <c r="A235" s="8" t="s">
        <v>223</v>
      </c>
      <c r="B235" s="8" t="s">
        <v>35</v>
      </c>
      <c r="C235" s="9" t="s">
        <v>549</v>
      </c>
      <c r="D235" t="s">
        <v>731</v>
      </c>
      <c r="E235" t="str">
        <f>+VLOOKUP(A235,[1]Summary!$A$3:$O$317,15,0)</f>
        <v>S/O: RAO ABID 263 KALSHIYA ROAD  KHUZNAWAR AHT  SAHARANPUR UTTAR PRADESH 247129</v>
      </c>
      <c r="F235" t="s">
        <v>952</v>
      </c>
      <c r="G235">
        <v>9761090360</v>
      </c>
      <c r="H235" s="16">
        <v>45646</v>
      </c>
      <c r="I235" t="s">
        <v>1266</v>
      </c>
      <c r="J235" t="s">
        <v>1070</v>
      </c>
      <c r="K235" s="28" t="s">
        <v>1070</v>
      </c>
      <c r="L235" s="28">
        <v>0</v>
      </c>
      <c r="M235" s="28" t="s">
        <v>1070</v>
      </c>
      <c r="N235" s="28">
        <v>0</v>
      </c>
      <c r="O235" t="s">
        <v>2024</v>
      </c>
      <c r="P235">
        <v>3000</v>
      </c>
      <c r="Q235" s="5">
        <v>0</v>
      </c>
      <c r="R235" s="5">
        <v>0</v>
      </c>
      <c r="S235" s="5">
        <v>0</v>
      </c>
      <c r="T235" s="5">
        <v>0</v>
      </c>
      <c r="U235" s="5">
        <v>56</v>
      </c>
      <c r="V235" s="5">
        <v>0</v>
      </c>
      <c r="W235" s="5">
        <v>0</v>
      </c>
      <c r="X235" s="5">
        <v>0</v>
      </c>
      <c r="Y235" s="10">
        <v>0</v>
      </c>
      <c r="Z235" s="10">
        <v>0</v>
      </c>
      <c r="AA235" s="5">
        <v>0</v>
      </c>
      <c r="AB235" s="5">
        <v>0</v>
      </c>
      <c r="AC235" s="5">
        <v>0</v>
      </c>
      <c r="AD235" s="5">
        <v>0</v>
      </c>
      <c r="AE235" s="12">
        <v>0</v>
      </c>
      <c r="AF235" s="34">
        <v>0</v>
      </c>
      <c r="AG235" s="33">
        <v>3056</v>
      </c>
    </row>
    <row r="236" spans="1:33" x14ac:dyDescent="0.25">
      <c r="A236" s="8" t="s">
        <v>1396</v>
      </c>
      <c r="B236" s="8" t="s">
        <v>1371</v>
      </c>
      <c r="C236" s="9" t="s">
        <v>1444</v>
      </c>
      <c r="D236" t="s">
        <v>1681</v>
      </c>
      <c r="E236" t="s">
        <v>1070</v>
      </c>
      <c r="F236" t="e">
        <v>#N/A</v>
      </c>
      <c r="G236" t="e">
        <v>#N/A</v>
      </c>
      <c r="H236" s="16">
        <v>45646</v>
      </c>
      <c r="I236" t="e">
        <v>#N/A</v>
      </c>
      <c r="J236" t="e">
        <v>#N/A</v>
      </c>
      <c r="K236" s="28" t="s">
        <v>1070</v>
      </c>
      <c r="L236" s="28">
        <v>0</v>
      </c>
      <c r="M236" s="28" t="s">
        <v>1070</v>
      </c>
      <c r="N236" s="28">
        <v>0</v>
      </c>
      <c r="O236" t="s">
        <v>1070</v>
      </c>
      <c r="P236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10">
        <v>0</v>
      </c>
      <c r="Z236" s="10">
        <v>0</v>
      </c>
      <c r="AA236" s="5">
        <v>0</v>
      </c>
      <c r="AB236" s="5">
        <v>0</v>
      </c>
      <c r="AC236" s="5">
        <v>0</v>
      </c>
      <c r="AD236" s="5">
        <v>0</v>
      </c>
      <c r="AE236" s="12">
        <v>0</v>
      </c>
      <c r="AF236" s="34">
        <v>0</v>
      </c>
      <c r="AG236" s="33">
        <v>0</v>
      </c>
    </row>
    <row r="237" spans="1:33" x14ac:dyDescent="0.25">
      <c r="A237" s="8" t="s">
        <v>1574</v>
      </c>
      <c r="B237" s="8" t="s">
        <v>1371</v>
      </c>
      <c r="C237" s="9" t="s">
        <v>1680</v>
      </c>
      <c r="D237" t="s">
        <v>1681</v>
      </c>
      <c r="E237" t="str">
        <f>+VLOOKUP(A237,[1]Summary!$A$3:$O$317,15,0)</f>
        <v>NATIONAL HIGHWAY, AMBHIKAPUR PT 8, SILCHAR, PIN 788007</v>
      </c>
      <c r="F237" t="s">
        <v>1716</v>
      </c>
      <c r="G237">
        <v>8822877714</v>
      </c>
      <c r="H237" s="16">
        <v>45646</v>
      </c>
      <c r="I237" t="s">
        <v>1267</v>
      </c>
      <c r="J237" t="s">
        <v>1070</v>
      </c>
      <c r="K237" s="28" t="s">
        <v>1070</v>
      </c>
      <c r="L237" s="28">
        <v>0</v>
      </c>
      <c r="M237" s="28" t="s">
        <v>1070</v>
      </c>
      <c r="N237" s="28">
        <v>0</v>
      </c>
      <c r="O237" t="s">
        <v>2025</v>
      </c>
      <c r="P237">
        <v>12000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10">
        <v>0</v>
      </c>
      <c r="Z237" s="10">
        <v>0</v>
      </c>
      <c r="AA237" s="5">
        <v>0</v>
      </c>
      <c r="AB237" s="5">
        <v>0</v>
      </c>
      <c r="AC237" s="5">
        <v>0</v>
      </c>
      <c r="AD237" s="5">
        <v>0</v>
      </c>
      <c r="AE237" s="12">
        <v>0</v>
      </c>
      <c r="AF237" s="34">
        <v>0</v>
      </c>
      <c r="AG237" s="33">
        <v>12000</v>
      </c>
    </row>
    <row r="238" spans="1:33" x14ac:dyDescent="0.25">
      <c r="A238" s="8" t="s">
        <v>1766</v>
      </c>
      <c r="B238" s="8" t="s">
        <v>1371</v>
      </c>
      <c r="C238" s="9" t="s">
        <v>1851</v>
      </c>
      <c r="D238" t="s">
        <v>1681</v>
      </c>
      <c r="E238" t="s">
        <v>1070</v>
      </c>
      <c r="F238" t="e">
        <v>#N/A</v>
      </c>
      <c r="G238" t="e">
        <v>#N/A</v>
      </c>
      <c r="H238" s="16">
        <v>45646</v>
      </c>
      <c r="I238" t="e">
        <v>#N/A</v>
      </c>
      <c r="J238" t="e">
        <v>#N/A</v>
      </c>
      <c r="K238" s="28" t="s">
        <v>1070</v>
      </c>
      <c r="L238" s="28">
        <v>0</v>
      </c>
      <c r="M238" s="28" t="s">
        <v>1070</v>
      </c>
      <c r="N238" s="28">
        <v>0</v>
      </c>
      <c r="O238" t="s">
        <v>1070</v>
      </c>
      <c r="P238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10">
        <v>0</v>
      </c>
      <c r="Z238" s="10">
        <v>0</v>
      </c>
      <c r="AA238" s="5">
        <v>0</v>
      </c>
      <c r="AB238" s="5">
        <v>0</v>
      </c>
      <c r="AC238" s="5">
        <v>0</v>
      </c>
      <c r="AD238" s="5">
        <v>0</v>
      </c>
      <c r="AE238" s="12">
        <v>0</v>
      </c>
      <c r="AF238" s="34">
        <v>0</v>
      </c>
      <c r="AG238" s="33">
        <v>0</v>
      </c>
    </row>
    <row r="239" spans="1:33" x14ac:dyDescent="0.25">
      <c r="A239" s="8" t="s">
        <v>224</v>
      </c>
      <c r="B239" s="8" t="s">
        <v>1371</v>
      </c>
      <c r="C239" s="9" t="s">
        <v>550</v>
      </c>
      <c r="D239" t="s">
        <v>1681</v>
      </c>
      <c r="E239" t="str">
        <f>+VLOOKUP(A239,[1]Summary!$A$3:$O$317,15,0)</f>
        <v>NATIONAL HIGHWAY, AMBHIKAPUR PT 8, SILCHAR, PIN 788007</v>
      </c>
      <c r="F239" t="s">
        <v>953</v>
      </c>
      <c r="G239">
        <v>8822877714</v>
      </c>
      <c r="H239" s="16">
        <v>45646</v>
      </c>
      <c r="I239" t="s">
        <v>1267</v>
      </c>
      <c r="J239" t="s">
        <v>1070</v>
      </c>
      <c r="K239" s="28" t="s">
        <v>1070</v>
      </c>
      <c r="L239" s="28">
        <v>0</v>
      </c>
      <c r="M239" s="28" t="s">
        <v>1070</v>
      </c>
      <c r="N239" s="28">
        <v>0</v>
      </c>
      <c r="O239" t="s">
        <v>1070</v>
      </c>
      <c r="P239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10">
        <v>0</v>
      </c>
      <c r="Z239" s="10">
        <v>0</v>
      </c>
      <c r="AA239" s="5">
        <v>152</v>
      </c>
      <c r="AB239" s="5">
        <v>0</v>
      </c>
      <c r="AC239" s="5">
        <v>0</v>
      </c>
      <c r="AD239" s="5">
        <v>0</v>
      </c>
      <c r="AE239" s="12">
        <v>0</v>
      </c>
      <c r="AF239" s="34">
        <v>0</v>
      </c>
      <c r="AG239" s="33">
        <v>152</v>
      </c>
    </row>
    <row r="240" spans="1:33" x14ac:dyDescent="0.25">
      <c r="A240" s="8" t="s">
        <v>225</v>
      </c>
      <c r="B240" s="8" t="s">
        <v>1369</v>
      </c>
      <c r="C240" s="9" t="s">
        <v>551</v>
      </c>
      <c r="D240" t="s">
        <v>732</v>
      </c>
      <c r="E240" t="str">
        <f>+VLOOKUP(A240,[1]Summary!$A$3:$O$317,15,0)</f>
        <v>H N 571 NEW ADARSH NAGAR BHARAWAS ROAD REWARI HARYANA 123401</v>
      </c>
      <c r="F240" t="s">
        <v>954</v>
      </c>
      <c r="G240">
        <v>7206465009</v>
      </c>
      <c r="H240" s="16">
        <v>45646</v>
      </c>
      <c r="I240" t="s">
        <v>1268</v>
      </c>
      <c r="J240" t="s">
        <v>1070</v>
      </c>
      <c r="K240" s="28" t="s">
        <v>1070</v>
      </c>
      <c r="L240" s="28">
        <v>0</v>
      </c>
      <c r="M240" s="28" t="s">
        <v>1070</v>
      </c>
      <c r="N240" s="28">
        <v>0</v>
      </c>
      <c r="O240" t="s">
        <v>1070</v>
      </c>
      <c r="P240">
        <v>0</v>
      </c>
      <c r="Q240" s="5">
        <v>0</v>
      </c>
      <c r="R240" s="5">
        <v>0</v>
      </c>
      <c r="S240" s="5">
        <v>0</v>
      </c>
      <c r="T240" s="5">
        <v>1</v>
      </c>
      <c r="U240" s="5">
        <v>0</v>
      </c>
      <c r="V240" s="5">
        <v>0</v>
      </c>
      <c r="W240" s="5">
        <v>0</v>
      </c>
      <c r="X240" s="5">
        <v>0</v>
      </c>
      <c r="Y240" s="10">
        <v>0</v>
      </c>
      <c r="Z240" s="10">
        <v>0</v>
      </c>
      <c r="AA240" s="5">
        <v>0</v>
      </c>
      <c r="AB240" s="5">
        <v>1011</v>
      </c>
      <c r="AC240" s="5">
        <v>0</v>
      </c>
      <c r="AD240" s="5">
        <v>0</v>
      </c>
      <c r="AE240" s="12">
        <v>0</v>
      </c>
      <c r="AF240" s="34">
        <v>0</v>
      </c>
      <c r="AG240" s="33">
        <v>1012</v>
      </c>
    </row>
    <row r="241" spans="1:33" x14ac:dyDescent="0.25">
      <c r="A241" s="8" t="s">
        <v>226</v>
      </c>
      <c r="B241" s="8" t="s">
        <v>35</v>
      </c>
      <c r="C241" s="9" t="s">
        <v>552</v>
      </c>
      <c r="D241" t="s">
        <v>1663</v>
      </c>
      <c r="E241" t="str">
        <f>+VLOOKUP(A241,[1]Summary!$A$3:$O$317,15,0)</f>
        <v>S/O Shyam Lal Bundela, 373/288/1, Baihrana, Allahabad , Allahabad, Uttar Pradesh - 211003</v>
      </c>
      <c r="F241" t="s">
        <v>955</v>
      </c>
      <c r="G241">
        <v>9889187131</v>
      </c>
      <c r="H241" s="16">
        <v>45646</v>
      </c>
      <c r="I241" t="s">
        <v>1206</v>
      </c>
      <c r="J241" t="s">
        <v>1207</v>
      </c>
      <c r="K241" s="28" t="s">
        <v>1070</v>
      </c>
      <c r="L241" s="28">
        <v>0</v>
      </c>
      <c r="M241" s="28" t="s">
        <v>1070</v>
      </c>
      <c r="N241" s="28">
        <v>0</v>
      </c>
      <c r="O241" t="s">
        <v>2026</v>
      </c>
      <c r="P241">
        <v>27000</v>
      </c>
      <c r="Q241" s="5">
        <v>83</v>
      </c>
      <c r="R241" s="5">
        <v>0</v>
      </c>
      <c r="S241" s="5">
        <v>0</v>
      </c>
      <c r="T241" s="5">
        <v>1</v>
      </c>
      <c r="U241" s="5">
        <v>3</v>
      </c>
      <c r="V241" s="5">
        <v>0</v>
      </c>
      <c r="W241" s="5">
        <v>0</v>
      </c>
      <c r="X241" s="5">
        <v>0</v>
      </c>
      <c r="Y241" s="10">
        <v>700</v>
      </c>
      <c r="Z241" s="10">
        <v>0</v>
      </c>
      <c r="AA241" s="5">
        <v>1353.4</v>
      </c>
      <c r="AB241" s="5">
        <v>1006</v>
      </c>
      <c r="AC241" s="5">
        <v>0</v>
      </c>
      <c r="AD241" s="5">
        <v>0</v>
      </c>
      <c r="AE241" s="12">
        <v>0</v>
      </c>
      <c r="AF241" s="34">
        <v>0</v>
      </c>
      <c r="AG241" s="33">
        <v>30146.400000000001</v>
      </c>
    </row>
    <row r="242" spans="1:33" x14ac:dyDescent="0.25">
      <c r="A242" s="8" t="s">
        <v>227</v>
      </c>
      <c r="B242" s="8" t="s">
        <v>35</v>
      </c>
      <c r="C242" s="9" t="s">
        <v>553</v>
      </c>
      <c r="D242" t="s">
        <v>692</v>
      </c>
      <c r="E242" t="str">
        <f>+VLOOKUP(A242,[1]Summary!$A$3:$O$317,15,0)</f>
        <v>VILL-DULTAHI POST SIDHAULI GORAKHPUR - 273209</v>
      </c>
      <c r="F242" t="s">
        <v>956</v>
      </c>
      <c r="G242">
        <v>9415460025</v>
      </c>
      <c r="H242" s="16">
        <v>45646</v>
      </c>
      <c r="I242" t="s">
        <v>1092</v>
      </c>
      <c r="J242" t="s">
        <v>1070</v>
      </c>
      <c r="K242" s="28" t="s">
        <v>1070</v>
      </c>
      <c r="L242" s="28">
        <v>0</v>
      </c>
      <c r="M242" s="28" t="s">
        <v>1070</v>
      </c>
      <c r="N242" s="28">
        <v>0</v>
      </c>
      <c r="O242" t="s">
        <v>1070</v>
      </c>
      <c r="P242">
        <v>0</v>
      </c>
      <c r="Q242" s="5">
        <v>0</v>
      </c>
      <c r="R242" s="5">
        <v>0</v>
      </c>
      <c r="S242" s="5">
        <v>0</v>
      </c>
      <c r="T242" s="5">
        <v>29</v>
      </c>
      <c r="U242" s="5">
        <v>0</v>
      </c>
      <c r="V242" s="5">
        <v>0</v>
      </c>
      <c r="W242" s="5">
        <v>0</v>
      </c>
      <c r="X242" s="5">
        <v>77</v>
      </c>
      <c r="Y242" s="10">
        <v>0</v>
      </c>
      <c r="Z242" s="10">
        <v>0</v>
      </c>
      <c r="AA242" s="5">
        <v>2026.3000000000002</v>
      </c>
      <c r="AB242" s="5">
        <v>0</v>
      </c>
      <c r="AC242" s="5">
        <v>0</v>
      </c>
      <c r="AD242" s="5">
        <v>97</v>
      </c>
      <c r="AE242" s="12">
        <v>0</v>
      </c>
      <c r="AF242" s="34">
        <v>-75</v>
      </c>
      <c r="AG242" s="33">
        <v>2229.3000000000002</v>
      </c>
    </row>
    <row r="243" spans="1:33" x14ac:dyDescent="0.25">
      <c r="A243" s="8" t="s">
        <v>228</v>
      </c>
      <c r="B243" s="8" t="s">
        <v>1376</v>
      </c>
      <c r="C243" s="9" t="s">
        <v>554</v>
      </c>
      <c r="D243" t="s">
        <v>733</v>
      </c>
      <c r="E243" t="str">
        <f>+VLOOKUP(A243,[1]Summary!$A$3:$O$317,15,0)</f>
        <v>C/O Avinash Kothari, Plot No 18/T/4 Road no. 10,old bus depo Balganwadi Govandi,Mumbai , Mumbai Maharashtra- 400043</v>
      </c>
      <c r="F243" t="s">
        <v>957</v>
      </c>
      <c r="G243">
        <v>9024910281</v>
      </c>
      <c r="H243" s="16">
        <v>45646</v>
      </c>
      <c r="I243" t="s">
        <v>1269</v>
      </c>
      <c r="J243" t="s">
        <v>1070</v>
      </c>
      <c r="K243" s="28" t="s">
        <v>1070</v>
      </c>
      <c r="L243" s="28">
        <v>0</v>
      </c>
      <c r="M243" s="28" t="s">
        <v>1070</v>
      </c>
      <c r="N243" s="28">
        <v>0</v>
      </c>
      <c r="O243" t="s">
        <v>1070</v>
      </c>
      <c r="P243">
        <v>0</v>
      </c>
      <c r="Q243" s="5">
        <v>0</v>
      </c>
      <c r="R243" s="5">
        <v>0</v>
      </c>
      <c r="S243" s="5">
        <v>0</v>
      </c>
      <c r="T243" s="5">
        <v>7</v>
      </c>
      <c r="U243" s="5">
        <v>1</v>
      </c>
      <c r="V243" s="5">
        <v>0</v>
      </c>
      <c r="W243" s="5">
        <v>0</v>
      </c>
      <c r="X243" s="5">
        <v>66</v>
      </c>
      <c r="Y243" s="10">
        <v>23</v>
      </c>
      <c r="Z243" s="10">
        <v>0</v>
      </c>
      <c r="AA243" s="5">
        <v>280.5</v>
      </c>
      <c r="AB243" s="5">
        <v>3153</v>
      </c>
      <c r="AC243" s="5">
        <v>0</v>
      </c>
      <c r="AD243" s="5">
        <v>0</v>
      </c>
      <c r="AE243" s="12">
        <v>10500</v>
      </c>
      <c r="AF243" s="34">
        <v>-65</v>
      </c>
      <c r="AG243" s="33">
        <v>14030.5</v>
      </c>
    </row>
    <row r="244" spans="1:33" x14ac:dyDescent="0.25">
      <c r="A244" s="8" t="s">
        <v>1767</v>
      </c>
      <c r="B244" s="8" t="s">
        <v>1371</v>
      </c>
      <c r="C244" s="9" t="s">
        <v>1852</v>
      </c>
      <c r="D244" t="s">
        <v>728</v>
      </c>
      <c r="E244" t="s">
        <v>1070</v>
      </c>
      <c r="F244" t="e">
        <v>#N/A</v>
      </c>
      <c r="G244" t="e">
        <v>#N/A</v>
      </c>
      <c r="H244" s="16">
        <v>45646</v>
      </c>
      <c r="I244" t="e">
        <v>#N/A</v>
      </c>
      <c r="J244" t="e">
        <v>#N/A</v>
      </c>
      <c r="K244" s="28" t="s">
        <v>1070</v>
      </c>
      <c r="L244" s="28">
        <v>0</v>
      </c>
      <c r="M244" s="28" t="s">
        <v>1070</v>
      </c>
      <c r="N244" s="28">
        <v>0</v>
      </c>
      <c r="O244" t="s">
        <v>1070</v>
      </c>
      <c r="P244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10">
        <v>0</v>
      </c>
      <c r="Z244" s="10">
        <v>0</v>
      </c>
      <c r="AA244" s="5">
        <v>0</v>
      </c>
      <c r="AB244" s="5">
        <v>0</v>
      </c>
      <c r="AC244" s="5">
        <v>0</v>
      </c>
      <c r="AD244" s="5">
        <v>0</v>
      </c>
      <c r="AE244" s="12">
        <v>0</v>
      </c>
      <c r="AF244" s="34">
        <v>0</v>
      </c>
      <c r="AG244" s="33">
        <v>0</v>
      </c>
    </row>
    <row r="245" spans="1:33" x14ac:dyDescent="0.25">
      <c r="A245" s="8" t="s">
        <v>229</v>
      </c>
      <c r="B245" s="8" t="s">
        <v>1371</v>
      </c>
      <c r="C245" s="9" t="s">
        <v>555</v>
      </c>
      <c r="D245" t="s">
        <v>728</v>
      </c>
      <c r="E245" t="str">
        <f>+VLOOKUP(A245,[1]Summary!$A$3:$O$317,15,0)</f>
        <v>Vill- Santoshpur, P/O- Tilapara, P/S- Chapar, Dist- Dhubri (Assam), Pin- 783348</v>
      </c>
      <c r="F245" t="s">
        <v>958</v>
      </c>
      <c r="G245">
        <v>7399722685</v>
      </c>
      <c r="H245" s="16">
        <v>45646</v>
      </c>
      <c r="I245" t="s">
        <v>1260</v>
      </c>
      <c r="J245" t="s">
        <v>1070</v>
      </c>
      <c r="K245" s="28" t="s">
        <v>1070</v>
      </c>
      <c r="L245" s="28">
        <v>0</v>
      </c>
      <c r="M245" s="28" t="s">
        <v>1070</v>
      </c>
      <c r="N245" s="28">
        <v>0</v>
      </c>
      <c r="O245" t="s">
        <v>1070</v>
      </c>
      <c r="P24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10">
        <v>0</v>
      </c>
      <c r="Z245" s="10">
        <v>0</v>
      </c>
      <c r="AA245" s="5">
        <v>0</v>
      </c>
      <c r="AB245" s="5">
        <v>571</v>
      </c>
      <c r="AC245" s="5">
        <v>0</v>
      </c>
      <c r="AD245" s="5">
        <v>0</v>
      </c>
      <c r="AE245" s="12">
        <v>0</v>
      </c>
      <c r="AF245" s="34">
        <v>0</v>
      </c>
      <c r="AG245" s="33">
        <v>571</v>
      </c>
    </row>
    <row r="246" spans="1:33" x14ac:dyDescent="0.25">
      <c r="A246" s="8" t="s">
        <v>230</v>
      </c>
      <c r="B246" s="8" t="s">
        <v>35</v>
      </c>
      <c r="C246" s="9" t="s">
        <v>556</v>
      </c>
      <c r="D246" t="s">
        <v>734</v>
      </c>
      <c r="E246" t="str">
        <f>+VLOOKUP(A246,[1]Summary!$A$3:$O$317,15,0)</f>
        <v>village Kapurpur post Samaspur tehsil meerganj District  Bareilly up- 243504</v>
      </c>
      <c r="F246" t="s">
        <v>959</v>
      </c>
      <c r="G246">
        <v>8650744386</v>
      </c>
      <c r="H246" s="16">
        <v>45646</v>
      </c>
      <c r="I246" t="s">
        <v>1270</v>
      </c>
      <c r="J246" t="s">
        <v>1070</v>
      </c>
      <c r="K246" s="28" t="s">
        <v>1070</v>
      </c>
      <c r="L246" s="28">
        <v>0</v>
      </c>
      <c r="M246" s="28" t="s">
        <v>2027</v>
      </c>
      <c r="N246">
        <v>15000</v>
      </c>
      <c r="O246" t="s">
        <v>1070</v>
      </c>
      <c r="P246">
        <v>0</v>
      </c>
      <c r="Q246" s="5">
        <v>5</v>
      </c>
      <c r="R246" s="5">
        <v>0</v>
      </c>
      <c r="S246" s="5">
        <v>0</v>
      </c>
      <c r="T246" s="5">
        <v>12</v>
      </c>
      <c r="U246" s="5">
        <v>22</v>
      </c>
      <c r="V246" s="5">
        <v>2</v>
      </c>
      <c r="W246" s="5">
        <v>0</v>
      </c>
      <c r="X246" s="5">
        <v>36</v>
      </c>
      <c r="Y246" s="10">
        <v>0</v>
      </c>
      <c r="Z246" s="10">
        <v>0</v>
      </c>
      <c r="AA246" s="5">
        <v>3762</v>
      </c>
      <c r="AB246" s="5">
        <v>676</v>
      </c>
      <c r="AC246" s="5">
        <v>0</v>
      </c>
      <c r="AD246" s="5">
        <v>0</v>
      </c>
      <c r="AE246" s="12">
        <v>0</v>
      </c>
      <c r="AF246" s="34">
        <v>0</v>
      </c>
      <c r="AG246" s="33">
        <v>19515</v>
      </c>
    </row>
    <row r="247" spans="1:33" x14ac:dyDescent="0.25">
      <c r="A247" s="8" t="s">
        <v>231</v>
      </c>
      <c r="B247" s="8" t="s">
        <v>1370</v>
      </c>
      <c r="C247" s="9" t="s">
        <v>557</v>
      </c>
      <c r="D247" t="s">
        <v>735</v>
      </c>
      <c r="E247" t="str">
        <f>+VLOOKUP(A247,[1]Summary!$A$3:$O$317,15,0)</f>
        <v>Vill-Seema,Po-Kapileshwar sthan,Ps-Rahika, District-Madhubani Bihar - 847238</v>
      </c>
      <c r="F247" t="s">
        <v>960</v>
      </c>
      <c r="G247">
        <v>7488200330</v>
      </c>
      <c r="H247" s="16">
        <v>45646</v>
      </c>
      <c r="I247" t="s">
        <v>1271</v>
      </c>
      <c r="J247" t="s">
        <v>1272</v>
      </c>
      <c r="K247" s="28" t="s">
        <v>1070</v>
      </c>
      <c r="L247" s="28">
        <v>0</v>
      </c>
      <c r="M247" s="28" t="s">
        <v>1070</v>
      </c>
      <c r="N247" s="28">
        <v>0</v>
      </c>
      <c r="O247" t="s">
        <v>1070</v>
      </c>
      <c r="P247">
        <v>0</v>
      </c>
      <c r="Q247" s="5">
        <v>0</v>
      </c>
      <c r="R247" s="5">
        <v>0</v>
      </c>
      <c r="S247" s="5">
        <v>0</v>
      </c>
      <c r="T247" s="5">
        <v>1</v>
      </c>
      <c r="U247" s="5">
        <v>0</v>
      </c>
      <c r="V247" s="5">
        <v>0</v>
      </c>
      <c r="W247" s="5">
        <v>0</v>
      </c>
      <c r="X247" s="5">
        <v>0</v>
      </c>
      <c r="Y247" s="10">
        <v>1</v>
      </c>
      <c r="Z247" s="10">
        <v>0</v>
      </c>
      <c r="AA247" s="5">
        <v>62.2</v>
      </c>
      <c r="AB247" s="5">
        <v>0</v>
      </c>
      <c r="AC247" s="5">
        <v>0</v>
      </c>
      <c r="AD247" s="5">
        <v>0</v>
      </c>
      <c r="AE247" s="12">
        <v>0</v>
      </c>
      <c r="AF247" s="34">
        <v>0</v>
      </c>
      <c r="AG247" s="33">
        <v>64.2</v>
      </c>
    </row>
    <row r="248" spans="1:33" x14ac:dyDescent="0.25">
      <c r="A248" s="8" t="s">
        <v>1768</v>
      </c>
      <c r="B248" s="8" t="s">
        <v>1371</v>
      </c>
      <c r="C248" s="9" t="s">
        <v>1853</v>
      </c>
      <c r="D248" t="s">
        <v>736</v>
      </c>
      <c r="E248" t="s">
        <v>1070</v>
      </c>
      <c r="F248" t="e">
        <v>#N/A</v>
      </c>
      <c r="G248" t="e">
        <v>#N/A</v>
      </c>
      <c r="H248" s="16">
        <v>45646</v>
      </c>
      <c r="I248" t="e">
        <v>#N/A</v>
      </c>
      <c r="J248" t="e">
        <v>#N/A</v>
      </c>
      <c r="K248" s="28" t="s">
        <v>1070</v>
      </c>
      <c r="L248" s="28">
        <v>0</v>
      </c>
      <c r="M248" s="28" t="s">
        <v>1070</v>
      </c>
      <c r="N248" s="28">
        <v>0</v>
      </c>
      <c r="O248" t="s">
        <v>1070</v>
      </c>
      <c r="P248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10">
        <v>0</v>
      </c>
      <c r="Z248" s="10">
        <v>0</v>
      </c>
      <c r="AA248" s="5">
        <v>0</v>
      </c>
      <c r="AB248" s="5">
        <v>0</v>
      </c>
      <c r="AC248" s="5">
        <v>0</v>
      </c>
      <c r="AD248" s="5">
        <v>0</v>
      </c>
      <c r="AE248" s="12">
        <v>0</v>
      </c>
      <c r="AF248" s="34">
        <v>0</v>
      </c>
      <c r="AG248" s="33">
        <v>0</v>
      </c>
    </row>
    <row r="249" spans="1:33" x14ac:dyDescent="0.25">
      <c r="A249" s="8" t="s">
        <v>232</v>
      </c>
      <c r="B249" s="8" t="s">
        <v>1371</v>
      </c>
      <c r="C249" s="9" t="s">
        <v>559</v>
      </c>
      <c r="D249" t="s">
        <v>736</v>
      </c>
      <c r="E249" t="s">
        <v>1070</v>
      </c>
      <c r="F249" t="e">
        <v>#N/A</v>
      </c>
      <c r="G249" t="e">
        <v>#N/A</v>
      </c>
      <c r="H249" s="16">
        <v>45646</v>
      </c>
      <c r="I249" t="e">
        <v>#N/A</v>
      </c>
      <c r="J249" t="e">
        <v>#N/A</v>
      </c>
      <c r="K249" s="28" t="s">
        <v>1070</v>
      </c>
      <c r="L249" s="28">
        <v>0</v>
      </c>
      <c r="M249" s="28" t="s">
        <v>1070</v>
      </c>
      <c r="N249" s="28">
        <v>0</v>
      </c>
      <c r="O249" t="s">
        <v>1070</v>
      </c>
      <c r="P249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10">
        <v>0</v>
      </c>
      <c r="Z249" s="10">
        <v>0</v>
      </c>
      <c r="AA249" s="5">
        <v>0</v>
      </c>
      <c r="AB249" s="5">
        <v>0</v>
      </c>
      <c r="AC249" s="5">
        <v>0</v>
      </c>
      <c r="AD249" s="5">
        <v>0</v>
      </c>
      <c r="AE249" s="12">
        <v>0</v>
      </c>
      <c r="AF249" s="34">
        <v>0</v>
      </c>
      <c r="AG249" s="33">
        <v>0</v>
      </c>
    </row>
    <row r="250" spans="1:33" x14ac:dyDescent="0.25">
      <c r="A250" s="8" t="s">
        <v>233</v>
      </c>
      <c r="B250" s="8" t="s">
        <v>1371</v>
      </c>
      <c r="C250" s="9" t="s">
        <v>560</v>
      </c>
      <c r="D250" t="s">
        <v>736</v>
      </c>
      <c r="E250" t="str">
        <f>+VLOOKUP(A250,[1]Summary!$A$3:$O$317,15,0)</f>
        <v>VILL: CHAGALI PATHAR, PO: TARAJAN, DIST :DIBRUGARH, ASSAM, PIN:785675</v>
      </c>
      <c r="F250" t="s">
        <v>961</v>
      </c>
      <c r="G250">
        <v>7099460771</v>
      </c>
      <c r="H250" s="16">
        <v>45646</v>
      </c>
      <c r="I250" t="s">
        <v>1273</v>
      </c>
      <c r="J250" t="s">
        <v>1274</v>
      </c>
      <c r="K250" s="28" t="s">
        <v>1070</v>
      </c>
      <c r="L250" s="28">
        <v>0</v>
      </c>
      <c r="M250" s="28" t="s">
        <v>1070</v>
      </c>
      <c r="N250" s="28">
        <v>0</v>
      </c>
      <c r="O250" t="s">
        <v>1070</v>
      </c>
      <c r="P250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10">
        <v>0</v>
      </c>
      <c r="Z250" s="10">
        <v>0</v>
      </c>
      <c r="AA250" s="5">
        <v>0</v>
      </c>
      <c r="AB250" s="5">
        <v>286</v>
      </c>
      <c r="AC250" s="5">
        <v>0</v>
      </c>
      <c r="AD250" s="5">
        <v>0</v>
      </c>
      <c r="AE250" s="12">
        <v>0</v>
      </c>
      <c r="AF250" s="34">
        <v>0</v>
      </c>
      <c r="AG250" s="33">
        <v>286</v>
      </c>
    </row>
    <row r="251" spans="1:33" x14ac:dyDescent="0.25">
      <c r="A251" s="8" t="s">
        <v>1769</v>
      </c>
      <c r="B251" s="8" t="s">
        <v>1371</v>
      </c>
      <c r="C251" s="9" t="s">
        <v>1854</v>
      </c>
      <c r="D251" t="s">
        <v>736</v>
      </c>
      <c r="E251" t="s">
        <v>1070</v>
      </c>
      <c r="F251" t="e">
        <v>#N/A</v>
      </c>
      <c r="G251" t="e">
        <v>#N/A</v>
      </c>
      <c r="H251" s="16">
        <v>45646</v>
      </c>
      <c r="I251" t="e">
        <v>#N/A</v>
      </c>
      <c r="J251" t="e">
        <v>#N/A</v>
      </c>
      <c r="K251" s="28" t="s">
        <v>1070</v>
      </c>
      <c r="L251" s="28">
        <v>0</v>
      </c>
      <c r="M251" s="28" t="s">
        <v>1070</v>
      </c>
      <c r="N251" s="28">
        <v>0</v>
      </c>
      <c r="O251" t="s">
        <v>1070</v>
      </c>
      <c r="P251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10">
        <v>0</v>
      </c>
      <c r="Z251" s="10">
        <v>0</v>
      </c>
      <c r="AA251" s="5">
        <v>0</v>
      </c>
      <c r="AB251" s="5">
        <v>0</v>
      </c>
      <c r="AC251" s="5">
        <v>0</v>
      </c>
      <c r="AD251" s="5">
        <v>0</v>
      </c>
      <c r="AE251" s="12">
        <v>0</v>
      </c>
      <c r="AF251" s="34">
        <v>0</v>
      </c>
      <c r="AG251" s="33">
        <v>0</v>
      </c>
    </row>
    <row r="252" spans="1:33" x14ac:dyDescent="0.25">
      <c r="A252" s="8" t="s">
        <v>1770</v>
      </c>
      <c r="B252" s="8" t="s">
        <v>1371</v>
      </c>
      <c r="C252" s="9" t="s">
        <v>1855</v>
      </c>
      <c r="D252" t="s">
        <v>728</v>
      </c>
      <c r="E252" t="s">
        <v>1070</v>
      </c>
      <c r="F252" t="e">
        <v>#N/A</v>
      </c>
      <c r="G252" t="e">
        <v>#N/A</v>
      </c>
      <c r="H252" s="16">
        <v>45646</v>
      </c>
      <c r="I252" t="e">
        <v>#N/A</v>
      </c>
      <c r="J252" t="e">
        <v>#N/A</v>
      </c>
      <c r="K252" s="28" t="s">
        <v>1070</v>
      </c>
      <c r="L252" s="28">
        <v>0</v>
      </c>
      <c r="M252" s="28" t="s">
        <v>1070</v>
      </c>
      <c r="N252" s="28">
        <v>0</v>
      </c>
      <c r="O252" t="s">
        <v>1070</v>
      </c>
      <c r="P252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10">
        <v>0</v>
      </c>
      <c r="Z252" s="10">
        <v>0</v>
      </c>
      <c r="AA252" s="5">
        <v>0</v>
      </c>
      <c r="AB252" s="5">
        <v>0</v>
      </c>
      <c r="AC252" s="5">
        <v>0</v>
      </c>
      <c r="AD252" s="5">
        <v>0</v>
      </c>
      <c r="AE252" s="12">
        <v>0</v>
      </c>
      <c r="AF252" s="34">
        <v>0</v>
      </c>
      <c r="AG252" s="33">
        <v>0</v>
      </c>
    </row>
    <row r="253" spans="1:33" x14ac:dyDescent="0.25">
      <c r="A253" s="8" t="s">
        <v>234</v>
      </c>
      <c r="B253" s="8" t="s">
        <v>1368</v>
      </c>
      <c r="C253" s="9" t="s">
        <v>561</v>
      </c>
      <c r="D253" t="s">
        <v>1682</v>
      </c>
      <c r="E253" t="str">
        <f>+VLOOKUP(A253,[1]Summary!$A$3:$O$317,15,0)</f>
        <v>AT/PO- KUDUMULUGUMA VIA- KHAIRPUT DIST MALKANGIRI 764046 ODISHA</v>
      </c>
      <c r="F253" t="s">
        <v>962</v>
      </c>
      <c r="G253">
        <v>9938413755</v>
      </c>
      <c r="H253" s="16">
        <v>45646</v>
      </c>
      <c r="I253" t="s">
        <v>1275</v>
      </c>
      <c r="J253" t="s">
        <v>1070</v>
      </c>
      <c r="K253" s="28" t="s">
        <v>1070</v>
      </c>
      <c r="L253" s="28">
        <v>0</v>
      </c>
      <c r="M253" s="28" t="s">
        <v>1070</v>
      </c>
      <c r="N253" s="28">
        <v>0</v>
      </c>
      <c r="O253" t="s">
        <v>1070</v>
      </c>
      <c r="P253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10">
        <v>0</v>
      </c>
      <c r="Z253" s="10">
        <v>0</v>
      </c>
      <c r="AA253" s="5">
        <v>61.45</v>
      </c>
      <c r="AB253" s="5">
        <v>0</v>
      </c>
      <c r="AC253" s="5">
        <v>202.9</v>
      </c>
      <c r="AD253" s="5">
        <v>0</v>
      </c>
      <c r="AE253" s="12">
        <v>0</v>
      </c>
      <c r="AF253" s="34">
        <v>0</v>
      </c>
      <c r="AG253" s="33">
        <v>264.35000000000002</v>
      </c>
    </row>
    <row r="254" spans="1:33" x14ac:dyDescent="0.25">
      <c r="A254" s="8" t="s">
        <v>235</v>
      </c>
      <c r="B254" s="8" t="s">
        <v>1368</v>
      </c>
      <c r="C254" s="9" t="s">
        <v>562</v>
      </c>
      <c r="D254" t="s">
        <v>1682</v>
      </c>
      <c r="E254" t="str">
        <f>+VLOOKUP(A254,[1]Summary!$A$3:$O$317,15,0)</f>
        <v>AT/PO- KUDUMULUGUMA VIA- KHAIRPUT DIST MALKANGIRI 764046 ODISHA</v>
      </c>
      <c r="F254" t="s">
        <v>963</v>
      </c>
      <c r="G254">
        <v>9938413755</v>
      </c>
      <c r="H254" s="16">
        <v>45646</v>
      </c>
      <c r="I254" t="s">
        <v>1275</v>
      </c>
      <c r="J254" t="s">
        <v>1070</v>
      </c>
      <c r="K254" s="28" t="s">
        <v>1070</v>
      </c>
      <c r="L254" s="28">
        <v>0</v>
      </c>
      <c r="M254" s="28" t="s">
        <v>1070</v>
      </c>
      <c r="N254" s="28">
        <v>0</v>
      </c>
      <c r="O254" t="s">
        <v>1070</v>
      </c>
      <c r="P254">
        <v>0</v>
      </c>
      <c r="Q254" s="5">
        <v>3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10">
        <v>0</v>
      </c>
      <c r="Z254" s="10">
        <v>0</v>
      </c>
      <c r="AA254" s="5">
        <v>0</v>
      </c>
      <c r="AB254" s="5">
        <v>0</v>
      </c>
      <c r="AC254" s="5">
        <v>234.60000000000002</v>
      </c>
      <c r="AD254" s="5">
        <v>0</v>
      </c>
      <c r="AE254" s="12">
        <v>0</v>
      </c>
      <c r="AF254" s="34">
        <v>0</v>
      </c>
      <c r="AG254" s="33">
        <v>237.60000000000002</v>
      </c>
    </row>
    <row r="255" spans="1:33" x14ac:dyDescent="0.25">
      <c r="A255" s="8" t="s">
        <v>236</v>
      </c>
      <c r="B255" s="8" t="s">
        <v>1381</v>
      </c>
      <c r="C255" s="9" t="s">
        <v>563</v>
      </c>
      <c r="D255" t="s">
        <v>1683</v>
      </c>
      <c r="E255" t="str">
        <f>+VLOOKUP(A255,[1]Summary!$A$3:$O$317,15,0)</f>
        <v>STATE - TRIPURA, SUBDVISION-KAILASHAHAR , DISTRICT- UNAKOTI TRIPURA , VILL + P. O- GOLDHARPUR, PIN- 799277</v>
      </c>
      <c r="F255" t="s">
        <v>964</v>
      </c>
      <c r="G255">
        <v>8787668248</v>
      </c>
      <c r="H255" s="16">
        <v>45646</v>
      </c>
      <c r="I255" t="s">
        <v>1276</v>
      </c>
      <c r="J255" t="s">
        <v>1070</v>
      </c>
      <c r="K255" s="28" t="s">
        <v>1070</v>
      </c>
      <c r="L255" s="28">
        <v>0</v>
      </c>
      <c r="M255" s="28" t="s">
        <v>1070</v>
      </c>
      <c r="N255" s="28">
        <v>0</v>
      </c>
      <c r="O255" t="s">
        <v>2028</v>
      </c>
      <c r="P255">
        <v>6000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10">
        <v>0</v>
      </c>
      <c r="Z255" s="10">
        <v>0</v>
      </c>
      <c r="AA255" s="5">
        <v>0</v>
      </c>
      <c r="AB255" s="5">
        <v>0</v>
      </c>
      <c r="AC255" s="5">
        <v>0</v>
      </c>
      <c r="AD255" s="5">
        <v>0</v>
      </c>
      <c r="AE255" s="12">
        <v>0</v>
      </c>
      <c r="AF255" s="34">
        <v>0</v>
      </c>
      <c r="AG255" s="33">
        <v>6000</v>
      </c>
    </row>
    <row r="256" spans="1:33" x14ac:dyDescent="0.25">
      <c r="A256" s="8" t="s">
        <v>236</v>
      </c>
      <c r="B256" s="8" t="s">
        <v>1381</v>
      </c>
      <c r="C256" s="9" t="s">
        <v>1856</v>
      </c>
      <c r="D256" t="s">
        <v>1683</v>
      </c>
      <c r="E256" t="str">
        <f>+VLOOKUP(A256,[1]Summary!$A$3:$O$317,15,0)</f>
        <v>STATE - TRIPURA, SUBDVISION-KAILASHAHAR , DISTRICT- UNAKOTI TRIPURA , VILL + P. O- GOLDHARPUR, PIN- 799277</v>
      </c>
      <c r="F256" t="s">
        <v>964</v>
      </c>
      <c r="G256">
        <v>8787668248</v>
      </c>
      <c r="H256" s="16">
        <v>45646</v>
      </c>
      <c r="I256" t="s">
        <v>1276</v>
      </c>
      <c r="J256" t="s">
        <v>1070</v>
      </c>
      <c r="K256" s="28" t="s">
        <v>1070</v>
      </c>
      <c r="L256" s="28">
        <v>0</v>
      </c>
      <c r="M256" s="28" t="s">
        <v>1070</v>
      </c>
      <c r="N256" s="28">
        <v>0</v>
      </c>
      <c r="O256" t="s">
        <v>1070</v>
      </c>
      <c r="P256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10">
        <v>0</v>
      </c>
      <c r="Z256" s="10">
        <v>0</v>
      </c>
      <c r="AA256" s="5">
        <v>0</v>
      </c>
      <c r="AB256" s="5">
        <v>0</v>
      </c>
      <c r="AC256" s="5">
        <v>0</v>
      </c>
      <c r="AD256" s="5">
        <v>0</v>
      </c>
      <c r="AE256" s="12">
        <v>0</v>
      </c>
      <c r="AF256" s="34">
        <v>0</v>
      </c>
      <c r="AG256" s="33">
        <v>0</v>
      </c>
    </row>
    <row r="257" spans="1:33" x14ac:dyDescent="0.25">
      <c r="A257" s="8" t="s">
        <v>236</v>
      </c>
      <c r="B257" s="8" t="s">
        <v>1381</v>
      </c>
      <c r="C257" s="9" t="s">
        <v>1857</v>
      </c>
      <c r="D257" t="s">
        <v>1683</v>
      </c>
      <c r="E257" t="str">
        <f>+VLOOKUP(A257,[1]Summary!$A$3:$O$317,15,0)</f>
        <v>STATE - TRIPURA, SUBDVISION-KAILASHAHAR , DISTRICT- UNAKOTI TRIPURA , VILL + P. O- GOLDHARPUR, PIN- 799277</v>
      </c>
      <c r="F257" t="s">
        <v>964</v>
      </c>
      <c r="G257">
        <v>8787668248</v>
      </c>
      <c r="H257" s="16">
        <v>45646</v>
      </c>
      <c r="I257" t="s">
        <v>1276</v>
      </c>
      <c r="J257" t="s">
        <v>1070</v>
      </c>
      <c r="K257" s="28" t="s">
        <v>1070</v>
      </c>
      <c r="L257" s="28">
        <v>0</v>
      </c>
      <c r="M257" s="28" t="s">
        <v>1070</v>
      </c>
      <c r="N257" s="28">
        <v>0</v>
      </c>
      <c r="O257" t="s">
        <v>1070</v>
      </c>
      <c r="P257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10">
        <v>0</v>
      </c>
      <c r="Z257" s="10">
        <v>0</v>
      </c>
      <c r="AA257" s="5">
        <v>0</v>
      </c>
      <c r="AB257" s="5">
        <v>0</v>
      </c>
      <c r="AC257" s="5">
        <v>0</v>
      </c>
      <c r="AD257" s="5">
        <v>0</v>
      </c>
      <c r="AE257" s="12">
        <v>0</v>
      </c>
      <c r="AF257" s="34">
        <v>0</v>
      </c>
      <c r="AG257" s="33">
        <v>0</v>
      </c>
    </row>
    <row r="258" spans="1:33" x14ac:dyDescent="0.25">
      <c r="A258" s="8" t="s">
        <v>236</v>
      </c>
      <c r="B258" s="8" t="s">
        <v>1381</v>
      </c>
      <c r="C258" s="9" t="s">
        <v>1858</v>
      </c>
      <c r="D258" t="s">
        <v>1683</v>
      </c>
      <c r="E258" t="str">
        <f>+VLOOKUP(A258,[1]Summary!$A$3:$O$317,15,0)</f>
        <v>STATE - TRIPURA, SUBDVISION-KAILASHAHAR , DISTRICT- UNAKOTI TRIPURA , VILL + P. O- GOLDHARPUR, PIN- 799277</v>
      </c>
      <c r="F258" t="s">
        <v>964</v>
      </c>
      <c r="G258">
        <v>8787668248</v>
      </c>
      <c r="H258" s="16">
        <v>45646</v>
      </c>
      <c r="I258" t="s">
        <v>1276</v>
      </c>
      <c r="J258" t="s">
        <v>1070</v>
      </c>
      <c r="K258" s="28" t="s">
        <v>1070</v>
      </c>
      <c r="L258" s="28">
        <v>0</v>
      </c>
      <c r="M258" s="28" t="s">
        <v>1070</v>
      </c>
      <c r="N258" s="28">
        <v>0</v>
      </c>
      <c r="O258" t="s">
        <v>1070</v>
      </c>
      <c r="P258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10">
        <v>0</v>
      </c>
      <c r="Z258" s="10">
        <v>0</v>
      </c>
      <c r="AA258" s="5">
        <v>0</v>
      </c>
      <c r="AB258" s="5">
        <v>0</v>
      </c>
      <c r="AC258" s="5">
        <v>0</v>
      </c>
      <c r="AD258" s="5">
        <v>0</v>
      </c>
      <c r="AE258" s="12">
        <v>0</v>
      </c>
      <c r="AF258" s="34">
        <v>0</v>
      </c>
      <c r="AG258" s="33">
        <v>0</v>
      </c>
    </row>
    <row r="259" spans="1:33" x14ac:dyDescent="0.25">
      <c r="A259" s="8" t="s">
        <v>236</v>
      </c>
      <c r="B259" s="8" t="s">
        <v>1381</v>
      </c>
      <c r="C259" s="9" t="s">
        <v>564</v>
      </c>
      <c r="D259" t="s">
        <v>1683</v>
      </c>
      <c r="E259" t="str">
        <f>+VLOOKUP(A259,[1]Summary!$A$3:$O$317,15,0)</f>
        <v>STATE - TRIPURA, SUBDVISION-KAILASHAHAR , DISTRICT- UNAKOTI TRIPURA , VILL + P. O- GOLDHARPUR, PIN- 799277</v>
      </c>
      <c r="F259" t="s">
        <v>964</v>
      </c>
      <c r="G259">
        <v>8787668248</v>
      </c>
      <c r="H259" s="16">
        <v>45646</v>
      </c>
      <c r="I259" t="s">
        <v>1276</v>
      </c>
      <c r="J259" t="s">
        <v>1070</v>
      </c>
      <c r="K259" s="28" t="s">
        <v>1070</v>
      </c>
      <c r="L259" s="28">
        <v>0</v>
      </c>
      <c r="M259" s="28" t="s">
        <v>1070</v>
      </c>
      <c r="N259" s="28">
        <v>0</v>
      </c>
      <c r="O259" t="s">
        <v>1070</v>
      </c>
      <c r="P259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10">
        <v>0</v>
      </c>
      <c r="Z259" s="10">
        <v>0</v>
      </c>
      <c r="AA259" s="5">
        <v>0</v>
      </c>
      <c r="AB259" s="5">
        <v>1378</v>
      </c>
      <c r="AC259" s="5">
        <v>0</v>
      </c>
      <c r="AD259" s="5">
        <v>0</v>
      </c>
      <c r="AE259" s="12">
        <v>0</v>
      </c>
      <c r="AF259" s="34">
        <v>0</v>
      </c>
      <c r="AG259" s="33">
        <v>1378</v>
      </c>
    </row>
    <row r="260" spans="1:33" x14ac:dyDescent="0.25">
      <c r="A260" s="8" t="s">
        <v>236</v>
      </c>
      <c r="B260" s="8" t="s">
        <v>1381</v>
      </c>
      <c r="C260" s="9" t="s">
        <v>1859</v>
      </c>
      <c r="D260" t="s">
        <v>1683</v>
      </c>
      <c r="E260" t="str">
        <f>+VLOOKUP(A260,[1]Summary!$A$3:$O$317,15,0)</f>
        <v>STATE - TRIPURA, SUBDVISION-KAILASHAHAR , DISTRICT- UNAKOTI TRIPURA , VILL + P. O- GOLDHARPUR, PIN- 799277</v>
      </c>
      <c r="F260" t="s">
        <v>964</v>
      </c>
      <c r="G260">
        <v>8787668248</v>
      </c>
      <c r="H260" s="16">
        <v>45646</v>
      </c>
      <c r="I260" t="s">
        <v>1276</v>
      </c>
      <c r="J260" t="s">
        <v>1070</v>
      </c>
      <c r="K260" s="28" t="s">
        <v>1070</v>
      </c>
      <c r="L260" s="28">
        <v>0</v>
      </c>
      <c r="M260" s="28" t="s">
        <v>1070</v>
      </c>
      <c r="N260" s="28">
        <v>0</v>
      </c>
      <c r="O260" t="s">
        <v>1070</v>
      </c>
      <c r="P260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10">
        <v>0</v>
      </c>
      <c r="Z260" s="10">
        <v>0</v>
      </c>
      <c r="AA260" s="5">
        <v>0</v>
      </c>
      <c r="AB260" s="5">
        <v>0</v>
      </c>
      <c r="AC260" s="5">
        <v>0</v>
      </c>
      <c r="AD260" s="5">
        <v>0</v>
      </c>
      <c r="AE260" s="12">
        <v>0</v>
      </c>
      <c r="AF260" s="34">
        <v>0</v>
      </c>
      <c r="AG260" s="33">
        <v>0</v>
      </c>
    </row>
    <row r="261" spans="1:33" x14ac:dyDescent="0.25">
      <c r="A261" s="8" t="s">
        <v>236</v>
      </c>
      <c r="B261" s="8" t="s">
        <v>1381</v>
      </c>
      <c r="C261" s="9" t="s">
        <v>565</v>
      </c>
      <c r="D261" t="s">
        <v>1683</v>
      </c>
      <c r="E261" t="str">
        <f>+VLOOKUP(A261,[1]Summary!$A$3:$O$317,15,0)</f>
        <v>STATE - TRIPURA, SUBDVISION-KAILASHAHAR , DISTRICT- UNAKOTI TRIPURA , VILL + P. O- GOLDHARPUR, PIN- 799277</v>
      </c>
      <c r="F261" t="s">
        <v>964</v>
      </c>
      <c r="G261">
        <v>8787668248</v>
      </c>
      <c r="H261" s="16">
        <v>45646</v>
      </c>
      <c r="I261" t="s">
        <v>1276</v>
      </c>
      <c r="J261" t="s">
        <v>1070</v>
      </c>
      <c r="K261" s="28" t="s">
        <v>1070</v>
      </c>
      <c r="L261" s="28">
        <v>0</v>
      </c>
      <c r="M261" s="28" t="s">
        <v>1070</v>
      </c>
      <c r="N261" s="28">
        <v>0</v>
      </c>
      <c r="O261" t="s">
        <v>1070</v>
      </c>
      <c r="P261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10">
        <v>0</v>
      </c>
      <c r="Z261" s="10">
        <v>0</v>
      </c>
      <c r="AA261" s="5">
        <v>0</v>
      </c>
      <c r="AB261" s="5">
        <v>0</v>
      </c>
      <c r="AC261" s="5">
        <v>0</v>
      </c>
      <c r="AD261" s="5">
        <v>0</v>
      </c>
      <c r="AE261" s="12">
        <v>0</v>
      </c>
      <c r="AF261" s="34">
        <v>0</v>
      </c>
      <c r="AG261" s="33">
        <v>0</v>
      </c>
    </row>
    <row r="262" spans="1:33" x14ac:dyDescent="0.25">
      <c r="A262" s="8" t="s">
        <v>236</v>
      </c>
      <c r="B262" s="8" t="s">
        <v>1381</v>
      </c>
      <c r="C262" s="9" t="s">
        <v>1860</v>
      </c>
      <c r="D262" t="s">
        <v>1683</v>
      </c>
      <c r="E262" t="str">
        <f>+VLOOKUP(A262,[1]Summary!$A$3:$O$317,15,0)</f>
        <v>STATE - TRIPURA, SUBDVISION-KAILASHAHAR , DISTRICT- UNAKOTI TRIPURA , VILL + P. O- GOLDHARPUR, PIN- 799277</v>
      </c>
      <c r="F262" t="s">
        <v>964</v>
      </c>
      <c r="G262">
        <v>8787668248</v>
      </c>
      <c r="H262" s="16">
        <v>45646</v>
      </c>
      <c r="I262" t="s">
        <v>1276</v>
      </c>
      <c r="J262" t="s">
        <v>1070</v>
      </c>
      <c r="K262" s="28" t="s">
        <v>1070</v>
      </c>
      <c r="L262" s="28">
        <v>0</v>
      </c>
      <c r="M262" s="28" t="s">
        <v>1070</v>
      </c>
      <c r="N262" s="28">
        <v>0</v>
      </c>
      <c r="O262" t="s">
        <v>1070</v>
      </c>
      <c r="P262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10">
        <v>0</v>
      </c>
      <c r="Z262" s="10">
        <v>0</v>
      </c>
      <c r="AA262" s="5">
        <v>0</v>
      </c>
      <c r="AB262" s="5">
        <v>0</v>
      </c>
      <c r="AC262" s="5">
        <v>0</v>
      </c>
      <c r="AD262" s="5">
        <v>0</v>
      </c>
      <c r="AE262" s="12">
        <v>0</v>
      </c>
      <c r="AF262" s="34">
        <v>0</v>
      </c>
      <c r="AG262" s="33">
        <v>0</v>
      </c>
    </row>
    <row r="263" spans="1:33" x14ac:dyDescent="0.25">
      <c r="A263" s="8" t="s">
        <v>237</v>
      </c>
      <c r="B263" s="8" t="s">
        <v>41</v>
      </c>
      <c r="C263" s="9" t="s">
        <v>566</v>
      </c>
      <c r="D263" t="s">
        <v>737</v>
      </c>
      <c r="E263" t="str">
        <f>+VLOOKUP(A263,[1]Summary!$A$3:$O$317,15,0)</f>
        <v>AT PUYANI TQ NANDED DIST NANDED 431601</v>
      </c>
      <c r="F263" t="s">
        <v>965</v>
      </c>
      <c r="G263">
        <v>8080758489</v>
      </c>
      <c r="H263" s="16">
        <v>45646</v>
      </c>
      <c r="I263" t="s">
        <v>1277</v>
      </c>
      <c r="J263" t="s">
        <v>1070</v>
      </c>
      <c r="K263" s="28" t="s">
        <v>1070</v>
      </c>
      <c r="L263" s="28">
        <v>0</v>
      </c>
      <c r="M263" s="28" t="s">
        <v>1070</v>
      </c>
      <c r="N263" s="28">
        <v>0</v>
      </c>
      <c r="O263" t="s">
        <v>1070</v>
      </c>
      <c r="P263">
        <v>0</v>
      </c>
      <c r="Q263" s="5">
        <v>273</v>
      </c>
      <c r="R263" s="5">
        <v>0</v>
      </c>
      <c r="S263" s="5">
        <v>0</v>
      </c>
      <c r="T263" s="5">
        <v>0</v>
      </c>
      <c r="U263" s="5">
        <v>0</v>
      </c>
      <c r="V263" s="5">
        <v>316</v>
      </c>
      <c r="W263" s="5">
        <v>0</v>
      </c>
      <c r="X263" s="5">
        <v>0</v>
      </c>
      <c r="Y263" s="10">
        <v>63</v>
      </c>
      <c r="Z263" s="10">
        <v>0</v>
      </c>
      <c r="AA263" s="5">
        <v>0</v>
      </c>
      <c r="AB263" s="5">
        <v>0</v>
      </c>
      <c r="AC263" s="5">
        <v>0</v>
      </c>
      <c r="AD263" s="5">
        <v>0</v>
      </c>
      <c r="AE263" s="12">
        <v>0</v>
      </c>
      <c r="AF263" s="34">
        <v>0</v>
      </c>
      <c r="AG263" s="33">
        <v>652</v>
      </c>
    </row>
    <row r="264" spans="1:33" x14ac:dyDescent="0.25">
      <c r="A264" s="8" t="s">
        <v>238</v>
      </c>
      <c r="B264" s="8" t="s">
        <v>1365</v>
      </c>
      <c r="C264" s="9" t="s">
        <v>567</v>
      </c>
      <c r="D264" t="s">
        <v>738</v>
      </c>
      <c r="E264" t="str">
        <f>+VLOOKUP(A264,[1]Summary!$A$3:$O$317,15,0)</f>
        <v>167,GOVERDHAN COLONY,GOLA KA MANDIR,BHIND ROAD,GWALIOR , MP 474005</v>
      </c>
      <c r="F264" t="s">
        <v>966</v>
      </c>
      <c r="G264">
        <v>7974614865</v>
      </c>
      <c r="H264" s="16">
        <v>45646</v>
      </c>
      <c r="I264" t="s">
        <v>1278</v>
      </c>
      <c r="J264" t="s">
        <v>1070</v>
      </c>
      <c r="K264" s="28" t="s">
        <v>1070</v>
      </c>
      <c r="L264" s="28">
        <v>0</v>
      </c>
      <c r="M264" s="28" t="s">
        <v>1070</v>
      </c>
      <c r="N264" s="28">
        <v>0</v>
      </c>
      <c r="O264" t="s">
        <v>2029</v>
      </c>
      <c r="P264">
        <v>3000</v>
      </c>
      <c r="Q264" s="5">
        <v>408</v>
      </c>
      <c r="R264" s="5">
        <v>0</v>
      </c>
      <c r="S264" s="5">
        <v>0</v>
      </c>
      <c r="T264" s="5">
        <v>1</v>
      </c>
      <c r="U264" s="5">
        <v>1</v>
      </c>
      <c r="V264" s="5">
        <v>0</v>
      </c>
      <c r="W264" s="5">
        <v>0</v>
      </c>
      <c r="X264" s="5">
        <v>0</v>
      </c>
      <c r="Y264" s="10">
        <v>1</v>
      </c>
      <c r="Z264" s="10">
        <v>0</v>
      </c>
      <c r="AA264" s="5">
        <v>718.25</v>
      </c>
      <c r="AB264" s="5">
        <v>11</v>
      </c>
      <c r="AC264" s="5">
        <v>652.90000000000009</v>
      </c>
      <c r="AD264" s="5">
        <v>0</v>
      </c>
      <c r="AE264" s="12">
        <v>0</v>
      </c>
      <c r="AF264" s="34">
        <v>0</v>
      </c>
      <c r="AG264" s="33">
        <v>4793.1499999999996</v>
      </c>
    </row>
    <row r="265" spans="1:33" x14ac:dyDescent="0.25">
      <c r="A265" s="8" t="s">
        <v>239</v>
      </c>
      <c r="B265" s="8" t="s">
        <v>1367</v>
      </c>
      <c r="C265" s="9" t="s">
        <v>568</v>
      </c>
      <c r="D265" t="s">
        <v>1684</v>
      </c>
      <c r="E265" t="str">
        <f>+VLOOKUP(A265,[1]Summary!$A$3:$O$317,15,0)</f>
        <v xml:space="preserve">Gram- Shukpara, Post-Joyenpur,P,S - Baishnabnagar, Jayenpur ,Malda, Joyenpur West Bengal Pin-732201 </v>
      </c>
      <c r="F265" t="s">
        <v>967</v>
      </c>
      <c r="G265">
        <v>7384433580</v>
      </c>
      <c r="H265" s="16">
        <v>45646</v>
      </c>
      <c r="I265" t="s">
        <v>1279</v>
      </c>
      <c r="J265" t="s">
        <v>1280</v>
      </c>
      <c r="K265" s="28" t="s">
        <v>1070</v>
      </c>
      <c r="L265" s="28">
        <v>0</v>
      </c>
      <c r="M265" s="28" t="s">
        <v>1070</v>
      </c>
      <c r="N265" s="28">
        <v>0</v>
      </c>
      <c r="O265" t="s">
        <v>1070</v>
      </c>
      <c r="P265">
        <v>0</v>
      </c>
      <c r="Q265" s="5">
        <v>11</v>
      </c>
      <c r="R265" s="5">
        <v>0</v>
      </c>
      <c r="S265" s="5">
        <v>0</v>
      </c>
      <c r="T265" s="5">
        <v>5</v>
      </c>
      <c r="U265" s="5">
        <v>0</v>
      </c>
      <c r="V265" s="5">
        <v>0</v>
      </c>
      <c r="W265" s="5">
        <v>0</v>
      </c>
      <c r="X265" s="5">
        <v>0</v>
      </c>
      <c r="Y265" s="10">
        <v>0</v>
      </c>
      <c r="Z265" s="10">
        <v>0</v>
      </c>
      <c r="AA265" s="5">
        <v>0</v>
      </c>
      <c r="AB265" s="5">
        <v>75</v>
      </c>
      <c r="AC265" s="5">
        <v>173</v>
      </c>
      <c r="AD265" s="5">
        <v>4</v>
      </c>
      <c r="AE265" s="12">
        <v>0</v>
      </c>
      <c r="AF265" s="34">
        <v>0</v>
      </c>
      <c r="AG265" s="33">
        <v>268</v>
      </c>
    </row>
    <row r="266" spans="1:33" x14ac:dyDescent="0.25">
      <c r="A266" s="8" t="s">
        <v>1397</v>
      </c>
      <c r="B266" s="8" t="s">
        <v>1373</v>
      </c>
      <c r="C266" s="9" t="s">
        <v>1445</v>
      </c>
      <c r="D266" t="s">
        <v>1968</v>
      </c>
      <c r="E266" t="s">
        <v>1070</v>
      </c>
      <c r="F266" t="e">
        <v>#N/A</v>
      </c>
      <c r="G266" t="e">
        <v>#N/A</v>
      </c>
      <c r="H266" s="16">
        <v>45646</v>
      </c>
      <c r="I266" t="e">
        <v>#N/A</v>
      </c>
      <c r="J266" t="e">
        <v>#N/A</v>
      </c>
      <c r="K266" s="28" t="s">
        <v>1070</v>
      </c>
      <c r="L266" s="28">
        <v>0</v>
      </c>
      <c r="M266" s="28" t="s">
        <v>1070</v>
      </c>
      <c r="N266" s="28">
        <v>0</v>
      </c>
      <c r="O266" t="s">
        <v>1070</v>
      </c>
      <c r="P266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10">
        <v>0</v>
      </c>
      <c r="Z266" s="10">
        <v>0</v>
      </c>
      <c r="AA266" s="5">
        <v>0</v>
      </c>
      <c r="AB266" s="5">
        <v>0</v>
      </c>
      <c r="AC266" s="5">
        <v>0</v>
      </c>
      <c r="AD266" s="5">
        <v>0</v>
      </c>
      <c r="AE266" s="12">
        <v>0</v>
      </c>
      <c r="AF266" s="34">
        <v>0</v>
      </c>
      <c r="AG266" s="33">
        <v>0</v>
      </c>
    </row>
    <row r="267" spans="1:33" x14ac:dyDescent="0.25">
      <c r="A267" s="8" t="s">
        <v>1771</v>
      </c>
      <c r="B267" s="8" t="s">
        <v>1373</v>
      </c>
      <c r="C267" s="9" t="s">
        <v>1861</v>
      </c>
      <c r="D267" t="s">
        <v>1968</v>
      </c>
      <c r="E267" t="s">
        <v>1070</v>
      </c>
      <c r="F267" t="e">
        <v>#N/A</v>
      </c>
      <c r="G267" t="e">
        <v>#N/A</v>
      </c>
      <c r="H267" s="16">
        <v>45646</v>
      </c>
      <c r="I267" t="e">
        <v>#N/A</v>
      </c>
      <c r="J267" t="e">
        <v>#N/A</v>
      </c>
      <c r="K267" s="28" t="s">
        <v>1070</v>
      </c>
      <c r="L267" s="28">
        <v>0</v>
      </c>
      <c r="M267" s="28" t="s">
        <v>1070</v>
      </c>
      <c r="N267" s="28">
        <v>0</v>
      </c>
      <c r="O267" t="s">
        <v>1070</v>
      </c>
      <c r="P267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10">
        <v>0</v>
      </c>
      <c r="Z267" s="10">
        <v>0</v>
      </c>
      <c r="AA267" s="5">
        <v>0</v>
      </c>
      <c r="AB267" s="5">
        <v>0</v>
      </c>
      <c r="AC267" s="5">
        <v>0</v>
      </c>
      <c r="AD267" s="5">
        <v>0</v>
      </c>
      <c r="AE267" s="12">
        <v>0</v>
      </c>
      <c r="AF267" s="34">
        <v>0</v>
      </c>
      <c r="AG267" s="33">
        <v>0</v>
      </c>
    </row>
    <row r="268" spans="1:33" x14ac:dyDescent="0.25">
      <c r="A268" s="8" t="s">
        <v>1398</v>
      </c>
      <c r="B268" s="8" t="s">
        <v>1373</v>
      </c>
      <c r="C268" s="9" t="s">
        <v>1446</v>
      </c>
      <c r="D268" t="s">
        <v>1481</v>
      </c>
      <c r="E268" t="str">
        <f>+VLOOKUP(A268,[1]Summary!$A$3:$O$317,15,0)</f>
        <v xml:space="preserve"> S/O. RAMA KISTA GOUD 10-66, VIL VENKATA PUR,  TEKMAL , ARKELA DIST MEDAK ,ARKELA ANDHRA PRADESH  PIN 502302</v>
      </c>
      <c r="F268" t="s">
        <v>1497</v>
      </c>
      <c r="G268">
        <v>9704235808</v>
      </c>
      <c r="H268" s="16">
        <v>45646</v>
      </c>
      <c r="I268" t="s">
        <v>1524</v>
      </c>
      <c r="J268" t="s">
        <v>1070</v>
      </c>
      <c r="K268" s="28" t="s">
        <v>1070</v>
      </c>
      <c r="L268" s="28">
        <v>0</v>
      </c>
      <c r="M268" s="28" t="s">
        <v>1070</v>
      </c>
      <c r="N268" s="28">
        <v>0</v>
      </c>
      <c r="O268" t="s">
        <v>1070</v>
      </c>
      <c r="P268">
        <v>0</v>
      </c>
      <c r="Q268" s="5">
        <v>0</v>
      </c>
      <c r="R268" s="5">
        <v>0</v>
      </c>
      <c r="S268" s="5">
        <v>0</v>
      </c>
      <c r="T268" s="5">
        <v>5</v>
      </c>
      <c r="U268" s="5">
        <v>2</v>
      </c>
      <c r="V268" s="5">
        <v>0</v>
      </c>
      <c r="W268" s="5">
        <v>0</v>
      </c>
      <c r="X268" s="5">
        <v>0</v>
      </c>
      <c r="Y268" s="10">
        <v>0</v>
      </c>
      <c r="Z268" s="10">
        <v>0</v>
      </c>
      <c r="AA268" s="5">
        <v>0</v>
      </c>
      <c r="AB268" s="5">
        <v>0</v>
      </c>
      <c r="AC268" s="5">
        <v>0</v>
      </c>
      <c r="AD268" s="5">
        <v>0</v>
      </c>
      <c r="AE268" s="12">
        <v>0</v>
      </c>
      <c r="AF268" s="34">
        <v>0</v>
      </c>
      <c r="AG268" s="33">
        <v>7</v>
      </c>
    </row>
    <row r="269" spans="1:33" x14ac:dyDescent="0.25">
      <c r="A269" s="8" t="s">
        <v>1772</v>
      </c>
      <c r="B269" s="8" t="s">
        <v>1373</v>
      </c>
      <c r="C269" s="9" t="s">
        <v>1862</v>
      </c>
      <c r="D269" t="s">
        <v>1481</v>
      </c>
      <c r="E269" t="s">
        <v>1070</v>
      </c>
      <c r="F269" t="e">
        <v>#N/A</v>
      </c>
      <c r="G269" t="e">
        <v>#N/A</v>
      </c>
      <c r="H269" s="16">
        <v>45646</v>
      </c>
      <c r="I269" t="e">
        <v>#N/A</v>
      </c>
      <c r="J269" t="e">
        <v>#N/A</v>
      </c>
      <c r="K269" s="28" t="s">
        <v>1070</v>
      </c>
      <c r="L269" s="28">
        <v>0</v>
      </c>
      <c r="M269" s="28" t="s">
        <v>1070</v>
      </c>
      <c r="N269" s="28">
        <v>0</v>
      </c>
      <c r="O269" t="s">
        <v>1070</v>
      </c>
      <c r="P269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10">
        <v>0</v>
      </c>
      <c r="Z269" s="10">
        <v>0</v>
      </c>
      <c r="AA269" s="5">
        <v>0</v>
      </c>
      <c r="AB269" s="5">
        <v>0</v>
      </c>
      <c r="AC269" s="5">
        <v>0</v>
      </c>
      <c r="AD269" s="5">
        <v>0</v>
      </c>
      <c r="AE269" s="12">
        <v>0</v>
      </c>
      <c r="AF269" s="34">
        <v>0</v>
      </c>
      <c r="AG269" s="33">
        <v>0</v>
      </c>
    </row>
    <row r="270" spans="1:33" x14ac:dyDescent="0.25">
      <c r="A270" s="8" t="s">
        <v>240</v>
      </c>
      <c r="B270" s="8" t="s">
        <v>1374</v>
      </c>
      <c r="C270" s="9" t="s">
        <v>569</v>
      </c>
      <c r="D270" t="s">
        <v>1685</v>
      </c>
      <c r="E270" t="str">
        <f>+VLOOKUP(A270,[1]Summary!$A$3:$O$317,15,0)</f>
        <v>S/O Manjunatha 125 J J Nagara Old H B Halli Hagaribonnanahalli Hagaribonnanahalli Hagaribonnanahalli Bellary Karnataka 583212</v>
      </c>
      <c r="F270" t="s">
        <v>968</v>
      </c>
      <c r="G270">
        <v>7619684326</v>
      </c>
      <c r="H270" s="16">
        <v>45646</v>
      </c>
      <c r="I270" t="s">
        <v>1281</v>
      </c>
      <c r="J270" t="s">
        <v>1070</v>
      </c>
      <c r="K270" s="28" t="s">
        <v>1070</v>
      </c>
      <c r="L270" s="28">
        <v>0</v>
      </c>
      <c r="M270" t="s">
        <v>2030</v>
      </c>
      <c r="N270">
        <v>15000</v>
      </c>
      <c r="O270" t="s">
        <v>1070</v>
      </c>
      <c r="P270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10">
        <v>0</v>
      </c>
      <c r="Z270" s="10">
        <v>0</v>
      </c>
      <c r="AA270" s="5">
        <v>0</v>
      </c>
      <c r="AB270" s="5">
        <v>648</v>
      </c>
      <c r="AC270" s="5">
        <v>0</v>
      </c>
      <c r="AD270" s="5">
        <v>0</v>
      </c>
      <c r="AE270" s="12">
        <v>0</v>
      </c>
      <c r="AF270" s="34">
        <v>0</v>
      </c>
      <c r="AG270" s="33">
        <v>15648</v>
      </c>
    </row>
    <row r="271" spans="1:33" x14ac:dyDescent="0.25">
      <c r="A271" s="8" t="s">
        <v>241</v>
      </c>
      <c r="B271" s="8" t="s">
        <v>1378</v>
      </c>
      <c r="C271" s="9" t="s">
        <v>570</v>
      </c>
      <c r="D271" t="s">
        <v>1686</v>
      </c>
      <c r="E271" t="str">
        <f>+VLOOKUP(A271,[1]Summary!$A$3:$O$317,15,0)</f>
        <v>Bhandar Toli,Village- Tukupani, PS- T. Tangar, Gurgurchuan,SImdega, Jharkhand-835223</v>
      </c>
      <c r="F271" t="s">
        <v>969</v>
      </c>
      <c r="G271">
        <v>7004335959</v>
      </c>
      <c r="H271" s="16">
        <v>45646</v>
      </c>
      <c r="I271" t="s">
        <v>1282</v>
      </c>
      <c r="J271" t="s">
        <v>1070</v>
      </c>
      <c r="K271" s="28" t="s">
        <v>1070</v>
      </c>
      <c r="L271" s="28">
        <v>0</v>
      </c>
      <c r="M271" s="28" t="s">
        <v>1070</v>
      </c>
      <c r="N271" s="28">
        <v>0</v>
      </c>
      <c r="O271" t="s">
        <v>2031</v>
      </c>
      <c r="P271">
        <v>3000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10">
        <v>0</v>
      </c>
      <c r="Z271" s="10">
        <v>0</v>
      </c>
      <c r="AA271" s="5">
        <v>0</v>
      </c>
      <c r="AB271" s="5">
        <v>0</v>
      </c>
      <c r="AC271" s="5">
        <v>97.9</v>
      </c>
      <c r="AD271" s="5">
        <v>93</v>
      </c>
      <c r="AE271" s="12">
        <v>0</v>
      </c>
      <c r="AF271" s="34">
        <v>0</v>
      </c>
      <c r="AG271" s="33">
        <v>3190.9</v>
      </c>
    </row>
    <row r="272" spans="1:33" x14ac:dyDescent="0.25">
      <c r="A272" s="8" t="s">
        <v>242</v>
      </c>
      <c r="B272" s="8" t="s">
        <v>1376</v>
      </c>
      <c r="C272" s="9" t="s">
        <v>571</v>
      </c>
      <c r="D272" t="s">
        <v>739</v>
      </c>
      <c r="E272" t="str">
        <f>+VLOOKUP(A272,[1]Summary!$A$3:$O$317,15,0)</f>
        <v>VPO- RAJOTA, TEH- KHETRI, DIS- JHUNJHUNU, RAJASTHAN 333503</v>
      </c>
      <c r="F272" t="s">
        <v>970</v>
      </c>
      <c r="G272">
        <v>8058648333</v>
      </c>
      <c r="H272" s="16">
        <v>45646</v>
      </c>
      <c r="I272" t="s">
        <v>1283</v>
      </c>
      <c r="J272" t="s">
        <v>1070</v>
      </c>
      <c r="K272" s="28" t="s">
        <v>1070</v>
      </c>
      <c r="L272" s="28">
        <v>0</v>
      </c>
      <c r="M272" s="28" t="s">
        <v>1070</v>
      </c>
      <c r="N272" s="28">
        <v>0</v>
      </c>
      <c r="O272" t="s">
        <v>1070</v>
      </c>
      <c r="P272">
        <v>0</v>
      </c>
      <c r="Q272" s="5">
        <v>0</v>
      </c>
      <c r="R272" s="5">
        <v>0</v>
      </c>
      <c r="S272" s="5">
        <v>2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10">
        <v>0</v>
      </c>
      <c r="Z272" s="10">
        <v>0</v>
      </c>
      <c r="AA272" s="5">
        <v>29.3</v>
      </c>
      <c r="AB272" s="5">
        <v>1888</v>
      </c>
      <c r="AC272" s="5">
        <v>4045.3500000000004</v>
      </c>
      <c r="AD272" s="5">
        <v>0</v>
      </c>
      <c r="AE272" s="12">
        <v>0</v>
      </c>
      <c r="AF272" s="34">
        <v>0</v>
      </c>
      <c r="AG272" s="33">
        <v>5964.6500000000005</v>
      </c>
    </row>
    <row r="273" spans="1:33" x14ac:dyDescent="0.25">
      <c r="A273" s="8" t="s">
        <v>243</v>
      </c>
      <c r="B273" s="8" t="s">
        <v>1370</v>
      </c>
      <c r="C273" s="9" t="s">
        <v>572</v>
      </c>
      <c r="D273" t="s">
        <v>698</v>
      </c>
      <c r="E273" t="str">
        <f>+VLOOKUP(A273,[1]Summary!$A$3:$O$317,15,0)</f>
        <v>S/O. Santosh Kumar Yadav, Padmaul, Arna, Arna Mashrakh Saran Bihar-841417</v>
      </c>
      <c r="F273" t="s">
        <v>971</v>
      </c>
      <c r="G273">
        <v>7258855096</v>
      </c>
      <c r="H273" s="16">
        <v>45646</v>
      </c>
      <c r="I273" t="s">
        <v>1190</v>
      </c>
      <c r="J273" t="s">
        <v>1070</v>
      </c>
      <c r="K273" s="28" t="s">
        <v>1070</v>
      </c>
      <c r="L273" s="28">
        <v>0</v>
      </c>
      <c r="M273" s="28" t="s">
        <v>1070</v>
      </c>
      <c r="N273" s="28">
        <v>0</v>
      </c>
      <c r="O273" t="s">
        <v>1070</v>
      </c>
      <c r="P273">
        <v>0</v>
      </c>
      <c r="Q273" s="5">
        <v>0</v>
      </c>
      <c r="R273" s="5">
        <v>0</v>
      </c>
      <c r="S273" s="5">
        <v>0</v>
      </c>
      <c r="T273" s="5">
        <v>0</v>
      </c>
      <c r="U273" s="5">
        <v>6</v>
      </c>
      <c r="V273" s="5">
        <v>0</v>
      </c>
      <c r="W273" s="5">
        <v>0</v>
      </c>
      <c r="X273" s="5">
        <v>0</v>
      </c>
      <c r="Y273" s="10">
        <v>1</v>
      </c>
      <c r="Z273" s="10">
        <v>0</v>
      </c>
      <c r="AA273" s="5">
        <v>0</v>
      </c>
      <c r="AB273" s="5">
        <v>0</v>
      </c>
      <c r="AC273" s="5">
        <v>959.5</v>
      </c>
      <c r="AD273" s="5">
        <v>0</v>
      </c>
      <c r="AE273" s="12">
        <v>0</v>
      </c>
      <c r="AF273" s="34">
        <v>0</v>
      </c>
      <c r="AG273" s="33">
        <v>966.5</v>
      </c>
    </row>
    <row r="274" spans="1:33" x14ac:dyDescent="0.25">
      <c r="A274" s="8" t="s">
        <v>244</v>
      </c>
      <c r="B274" s="8" t="s">
        <v>1366</v>
      </c>
      <c r="C274" s="9" t="s">
        <v>573</v>
      </c>
      <c r="D274" t="s">
        <v>1687</v>
      </c>
      <c r="E274" t="str">
        <f>+VLOOKUP(A274,[1]Summary!$A$3:$O$317,15,0)</f>
        <v>Girish Pawar, 501 Akshar Plaza, Opposite Water Tank , Atladra, Atladra,Vadodara, Gujarat- 390012</v>
      </c>
      <c r="F274" t="s">
        <v>972</v>
      </c>
      <c r="G274">
        <v>8140129129</v>
      </c>
      <c r="H274" s="16">
        <v>45646</v>
      </c>
      <c r="I274" t="s">
        <v>1284</v>
      </c>
      <c r="J274" t="s">
        <v>1285</v>
      </c>
      <c r="K274" s="28" t="s">
        <v>1070</v>
      </c>
      <c r="L274" s="28">
        <v>0</v>
      </c>
      <c r="M274" s="28" t="s">
        <v>1070</v>
      </c>
      <c r="N274" s="28">
        <v>0</v>
      </c>
      <c r="O274" t="s">
        <v>1070</v>
      </c>
      <c r="P274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34</v>
      </c>
      <c r="Y274" s="10">
        <v>0</v>
      </c>
      <c r="Z274" s="10">
        <v>0</v>
      </c>
      <c r="AA274" s="5">
        <v>0</v>
      </c>
      <c r="AB274" s="5">
        <v>668</v>
      </c>
      <c r="AC274" s="5">
        <v>111.05000000000001</v>
      </c>
      <c r="AD274" s="5">
        <v>0</v>
      </c>
      <c r="AE274" s="12">
        <v>0</v>
      </c>
      <c r="AF274" s="34">
        <v>0</v>
      </c>
      <c r="AG274" s="33">
        <v>813.05</v>
      </c>
    </row>
    <row r="275" spans="1:33" x14ac:dyDescent="0.25">
      <c r="A275" s="8" t="s">
        <v>245</v>
      </c>
      <c r="B275" s="8" t="s">
        <v>1376</v>
      </c>
      <c r="C275" s="9" t="s">
        <v>574</v>
      </c>
      <c r="D275" t="s">
        <v>697</v>
      </c>
      <c r="E275" t="str">
        <f>+VLOOKUP(A275,[1]Summary!$A$3:$O$317,15,0)</f>
        <v xml:space="preserve">C/O Rameshwar Lal, 14, jat Mohalla , Somli, Karauli, Rajasthan, 322252 </v>
      </c>
      <c r="F275" t="s">
        <v>973</v>
      </c>
      <c r="G275">
        <v>9785270246</v>
      </c>
      <c r="H275" s="16">
        <v>45646</v>
      </c>
      <c r="I275" t="s">
        <v>1175</v>
      </c>
      <c r="J275" t="s">
        <v>1176</v>
      </c>
      <c r="K275" s="28" t="s">
        <v>1070</v>
      </c>
      <c r="L275" s="28">
        <v>0</v>
      </c>
      <c r="M275" s="28" t="s">
        <v>1070</v>
      </c>
      <c r="N275" s="28">
        <v>0</v>
      </c>
      <c r="O275" t="s">
        <v>1070</v>
      </c>
      <c r="P27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11</v>
      </c>
      <c r="Y275" s="10">
        <v>0</v>
      </c>
      <c r="Z275" s="10">
        <v>0</v>
      </c>
      <c r="AA275" s="5">
        <v>398.75</v>
      </c>
      <c r="AB275" s="5">
        <v>0</v>
      </c>
      <c r="AC275" s="5">
        <v>14199.400000000001</v>
      </c>
      <c r="AD275" s="5">
        <v>0</v>
      </c>
      <c r="AE275" s="12">
        <v>0</v>
      </c>
      <c r="AF275" s="34">
        <v>-11</v>
      </c>
      <c r="AG275" s="33">
        <v>14609.150000000001</v>
      </c>
    </row>
    <row r="276" spans="1:33" x14ac:dyDescent="0.25">
      <c r="A276" s="8" t="s">
        <v>246</v>
      </c>
      <c r="B276" s="8" t="s">
        <v>1370</v>
      </c>
      <c r="C276" s="9" t="s">
        <v>575</v>
      </c>
      <c r="D276" t="s">
        <v>740</v>
      </c>
      <c r="E276" t="str">
        <f>+VLOOKUP(A276,[1]Summary!$A$3:$O$317,15,0)</f>
        <v>S/O. Nandkishor Pandey Gaon : Baholpur Post – Daudpur Thana- Paroo, Bahlopur Muzaffarpur Bihar-843107</v>
      </c>
      <c r="F276" t="s">
        <v>974</v>
      </c>
      <c r="G276">
        <v>9540568016</v>
      </c>
      <c r="H276" s="16">
        <v>45646</v>
      </c>
      <c r="I276" t="s">
        <v>1286</v>
      </c>
      <c r="J276" t="s">
        <v>1070</v>
      </c>
      <c r="K276" s="28" t="s">
        <v>1070</v>
      </c>
      <c r="L276" s="28">
        <v>0</v>
      </c>
      <c r="M276" s="28" t="s">
        <v>1070</v>
      </c>
      <c r="N276" s="28">
        <v>0</v>
      </c>
      <c r="O276" t="s">
        <v>1070</v>
      </c>
      <c r="P276">
        <v>0</v>
      </c>
      <c r="Q276" s="5">
        <v>8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10">
        <v>0</v>
      </c>
      <c r="Z276" s="10">
        <v>0</v>
      </c>
      <c r="AA276" s="5">
        <v>0</v>
      </c>
      <c r="AB276" s="5">
        <v>0</v>
      </c>
      <c r="AC276" s="5">
        <v>546.30000000000007</v>
      </c>
      <c r="AD276" s="5">
        <v>0</v>
      </c>
      <c r="AE276" s="12">
        <v>0</v>
      </c>
      <c r="AF276" s="34">
        <v>0</v>
      </c>
      <c r="AG276" s="33">
        <v>554.30000000000007</v>
      </c>
    </row>
    <row r="277" spans="1:33" x14ac:dyDescent="0.25">
      <c r="A277" s="8" t="s">
        <v>1773</v>
      </c>
      <c r="B277" s="8" t="s">
        <v>1385</v>
      </c>
      <c r="C277" s="9" t="s">
        <v>1863</v>
      </c>
      <c r="D277" t="s">
        <v>1969</v>
      </c>
      <c r="E277" t="s">
        <v>1070</v>
      </c>
      <c r="F277" t="e">
        <v>#N/A</v>
      </c>
      <c r="G277" t="e">
        <v>#N/A</v>
      </c>
      <c r="H277" s="16">
        <v>45646</v>
      </c>
      <c r="I277" t="e">
        <v>#N/A</v>
      </c>
      <c r="J277" t="e">
        <v>#N/A</v>
      </c>
      <c r="K277" s="28" t="s">
        <v>1070</v>
      </c>
      <c r="L277" s="28">
        <v>0</v>
      </c>
      <c r="M277" s="28" t="s">
        <v>1070</v>
      </c>
      <c r="N277" s="28">
        <v>0</v>
      </c>
      <c r="O277" t="s">
        <v>1070</v>
      </c>
      <c r="P277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10">
        <v>0</v>
      </c>
      <c r="Z277" s="10">
        <v>0</v>
      </c>
      <c r="AA277" s="5">
        <v>0</v>
      </c>
      <c r="AB277" s="5">
        <v>0</v>
      </c>
      <c r="AC277" s="5">
        <v>0</v>
      </c>
      <c r="AD277" s="5">
        <v>0</v>
      </c>
      <c r="AE277" s="12">
        <v>0</v>
      </c>
      <c r="AF277" s="34">
        <v>0</v>
      </c>
      <c r="AG277" s="33">
        <v>0</v>
      </c>
    </row>
    <row r="278" spans="1:33" x14ac:dyDescent="0.25">
      <c r="A278" s="8" t="s">
        <v>1774</v>
      </c>
      <c r="B278" s="8" t="s">
        <v>1385</v>
      </c>
      <c r="C278" s="9" t="s">
        <v>1864</v>
      </c>
      <c r="D278" t="s">
        <v>1969</v>
      </c>
      <c r="E278" t="s">
        <v>1070</v>
      </c>
      <c r="F278" t="e">
        <v>#N/A</v>
      </c>
      <c r="G278" t="e">
        <v>#N/A</v>
      </c>
      <c r="H278" s="16">
        <v>45646</v>
      </c>
      <c r="I278" t="e">
        <v>#N/A</v>
      </c>
      <c r="J278" t="e">
        <v>#N/A</v>
      </c>
      <c r="K278" s="28" t="s">
        <v>1070</v>
      </c>
      <c r="L278" s="28">
        <v>0</v>
      </c>
      <c r="M278" s="28" t="s">
        <v>1070</v>
      </c>
      <c r="N278" s="28">
        <v>0</v>
      </c>
      <c r="O278" t="s">
        <v>1070</v>
      </c>
      <c r="P278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10">
        <v>0</v>
      </c>
      <c r="Z278" s="10">
        <v>0</v>
      </c>
      <c r="AA278" s="5">
        <v>0</v>
      </c>
      <c r="AB278" s="5">
        <v>0</v>
      </c>
      <c r="AC278" s="5">
        <v>0</v>
      </c>
      <c r="AD278" s="5">
        <v>0</v>
      </c>
      <c r="AE278" s="12">
        <v>0</v>
      </c>
      <c r="AF278" s="34">
        <v>0</v>
      </c>
      <c r="AG278" s="33">
        <v>0</v>
      </c>
    </row>
    <row r="279" spans="1:33" x14ac:dyDescent="0.25">
      <c r="A279" s="8" t="s">
        <v>247</v>
      </c>
      <c r="B279" s="8" t="s">
        <v>1364</v>
      </c>
      <c r="C279" s="9" t="s">
        <v>576</v>
      </c>
      <c r="D279" t="s">
        <v>1582</v>
      </c>
      <c r="E279" t="s">
        <v>1070</v>
      </c>
      <c r="F279" t="e">
        <v>#N/A</v>
      </c>
      <c r="G279" t="e">
        <v>#N/A</v>
      </c>
      <c r="H279" s="16">
        <v>45646</v>
      </c>
      <c r="I279" t="e">
        <v>#N/A</v>
      </c>
      <c r="J279" t="e">
        <v>#N/A</v>
      </c>
      <c r="K279" s="28" t="s">
        <v>1070</v>
      </c>
      <c r="L279" s="28">
        <v>0</v>
      </c>
      <c r="M279" s="28" t="s">
        <v>1070</v>
      </c>
      <c r="N279" s="28">
        <v>0</v>
      </c>
      <c r="O279" t="s">
        <v>1070</v>
      </c>
      <c r="P279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10">
        <v>0</v>
      </c>
      <c r="Z279" s="10">
        <v>0</v>
      </c>
      <c r="AA279" s="5">
        <v>0</v>
      </c>
      <c r="AB279" s="5">
        <v>0</v>
      </c>
      <c r="AC279" s="5">
        <v>0</v>
      </c>
      <c r="AD279" s="5">
        <v>0</v>
      </c>
      <c r="AE279" s="12">
        <v>0</v>
      </c>
      <c r="AF279" s="34">
        <v>0</v>
      </c>
      <c r="AG279" s="33">
        <v>0</v>
      </c>
    </row>
    <row r="280" spans="1:33" x14ac:dyDescent="0.25">
      <c r="A280" s="8" t="s">
        <v>248</v>
      </c>
      <c r="B280" s="8" t="s">
        <v>35</v>
      </c>
      <c r="C280" s="9" t="s">
        <v>578</v>
      </c>
      <c r="D280" t="s">
        <v>741</v>
      </c>
      <c r="E280" t="str">
        <f>+VLOOKUP(A280,[1]Summary!$A$3:$O$317,15,0)</f>
        <v>Katiyari Chakiya Post Ramaipur Prayagraj 221505</v>
      </c>
      <c r="F280" t="s">
        <v>975</v>
      </c>
      <c r="G280">
        <v>9454051862</v>
      </c>
      <c r="H280" s="16">
        <v>45646</v>
      </c>
      <c r="I280" t="s">
        <v>1287</v>
      </c>
      <c r="J280" t="s">
        <v>1288</v>
      </c>
      <c r="K280" s="28" t="s">
        <v>1070</v>
      </c>
      <c r="L280" s="28">
        <v>0</v>
      </c>
      <c r="M280" s="28" t="s">
        <v>1070</v>
      </c>
      <c r="N280" s="28">
        <v>0</v>
      </c>
      <c r="O280" t="s">
        <v>1070</v>
      </c>
      <c r="P280">
        <v>0</v>
      </c>
      <c r="Q280" s="5">
        <v>2</v>
      </c>
      <c r="R280" s="5">
        <v>0</v>
      </c>
      <c r="S280" s="5">
        <v>0</v>
      </c>
      <c r="T280" s="5">
        <v>0</v>
      </c>
      <c r="U280" s="5">
        <v>8</v>
      </c>
      <c r="V280" s="5">
        <v>2</v>
      </c>
      <c r="W280" s="5">
        <v>0</v>
      </c>
      <c r="X280" s="5">
        <v>270</v>
      </c>
      <c r="Y280" s="10">
        <v>0</v>
      </c>
      <c r="Z280" s="10">
        <v>0</v>
      </c>
      <c r="AA280" s="5">
        <v>0</v>
      </c>
      <c r="AB280" s="5">
        <v>0</v>
      </c>
      <c r="AC280" s="5">
        <v>13682.300000000001</v>
      </c>
      <c r="AD280" s="5">
        <v>0</v>
      </c>
      <c r="AE280" s="12">
        <v>0</v>
      </c>
      <c r="AF280" s="34">
        <v>-265</v>
      </c>
      <c r="AG280" s="33">
        <v>13964.300000000001</v>
      </c>
    </row>
    <row r="281" spans="1:33" x14ac:dyDescent="0.25">
      <c r="A281" s="8" t="s">
        <v>249</v>
      </c>
      <c r="B281" s="8" t="s">
        <v>35</v>
      </c>
      <c r="C281" s="9" t="s">
        <v>579</v>
      </c>
      <c r="D281" t="s">
        <v>741</v>
      </c>
      <c r="E281" t="str">
        <f>+VLOOKUP(A281,[1]Summary!$A$3:$O$317,15,0)</f>
        <v>Katiyari Chakiya Post Ramaipur Prayagraj 221505</v>
      </c>
      <c r="F281" t="s">
        <v>976</v>
      </c>
      <c r="G281">
        <v>9454051862</v>
      </c>
      <c r="H281" s="16">
        <v>45646</v>
      </c>
      <c r="I281" t="s">
        <v>1287</v>
      </c>
      <c r="J281" t="s">
        <v>1288</v>
      </c>
      <c r="K281" s="28" t="s">
        <v>1070</v>
      </c>
      <c r="L281" s="28">
        <v>0</v>
      </c>
      <c r="M281" s="28" t="s">
        <v>1070</v>
      </c>
      <c r="N281" s="28">
        <v>0</v>
      </c>
      <c r="O281" t="s">
        <v>1070</v>
      </c>
      <c r="P281">
        <v>0</v>
      </c>
      <c r="Q281" s="5">
        <v>24</v>
      </c>
      <c r="R281" s="5">
        <v>0</v>
      </c>
      <c r="S281" s="5">
        <v>0</v>
      </c>
      <c r="T281" s="5">
        <v>2</v>
      </c>
      <c r="U281" s="5">
        <v>0</v>
      </c>
      <c r="V281" s="5">
        <v>0</v>
      </c>
      <c r="W281" s="5">
        <v>0</v>
      </c>
      <c r="X281" s="5">
        <v>0</v>
      </c>
      <c r="Y281" s="10">
        <v>0</v>
      </c>
      <c r="Z281" s="10">
        <v>0</v>
      </c>
      <c r="AA281" s="5">
        <v>9.4500000000000011</v>
      </c>
      <c r="AB281" s="5">
        <v>0</v>
      </c>
      <c r="AC281" s="5">
        <v>0</v>
      </c>
      <c r="AD281" s="5">
        <v>0</v>
      </c>
      <c r="AE281" s="12">
        <v>0</v>
      </c>
      <c r="AF281" s="34">
        <v>0</v>
      </c>
      <c r="AG281" s="33">
        <v>35.450000000000003</v>
      </c>
    </row>
    <row r="282" spans="1:33" x14ac:dyDescent="0.25">
      <c r="A282" s="8" t="s">
        <v>250</v>
      </c>
      <c r="B282" s="8" t="s">
        <v>41</v>
      </c>
      <c r="C282" s="9" t="s">
        <v>580</v>
      </c>
      <c r="D282" t="s">
        <v>702</v>
      </c>
      <c r="E282" t="str">
        <f>+VLOOKUP(A282,[1]Summary!$A$3:$O$317,15,0)</f>
        <v>W/O Parmeshwar Jagtap New Hanuman Nagar, Galli No.6, H.No. F/17, Chhatrapati Sambhaji Nagar, Maharashtra - 431001</v>
      </c>
      <c r="F282" t="s">
        <v>977</v>
      </c>
      <c r="G282">
        <v>8446902902</v>
      </c>
      <c r="H282" s="16">
        <v>45646</v>
      </c>
      <c r="I282" t="s">
        <v>1205</v>
      </c>
      <c r="J282" t="s">
        <v>1070</v>
      </c>
      <c r="K282" s="28" t="s">
        <v>1070</v>
      </c>
      <c r="L282" s="28">
        <v>0</v>
      </c>
      <c r="M282" s="28" t="s">
        <v>1070</v>
      </c>
      <c r="N282" s="28">
        <v>0</v>
      </c>
      <c r="O282" t="s">
        <v>1070</v>
      </c>
      <c r="P282">
        <v>0</v>
      </c>
      <c r="Q282" s="5">
        <v>72</v>
      </c>
      <c r="R282" s="5">
        <v>0</v>
      </c>
      <c r="S282" s="5">
        <v>0</v>
      </c>
      <c r="T282" s="5">
        <v>16</v>
      </c>
      <c r="U282" s="5">
        <v>0</v>
      </c>
      <c r="V282" s="5">
        <v>0</v>
      </c>
      <c r="W282" s="5">
        <v>0</v>
      </c>
      <c r="X282" s="5">
        <v>0</v>
      </c>
      <c r="Y282" s="10">
        <v>1</v>
      </c>
      <c r="Z282" s="10">
        <v>0</v>
      </c>
      <c r="AA282" s="5">
        <v>2209.0500000000002</v>
      </c>
      <c r="AB282" s="5">
        <v>0</v>
      </c>
      <c r="AC282" s="5">
        <v>15084.85</v>
      </c>
      <c r="AD282" s="5">
        <v>0</v>
      </c>
      <c r="AE282" s="12">
        <v>0</v>
      </c>
      <c r="AF282" s="34">
        <v>0</v>
      </c>
      <c r="AG282" s="33">
        <v>17382.900000000001</v>
      </c>
    </row>
    <row r="283" spans="1:33" x14ac:dyDescent="0.25">
      <c r="A283" s="8" t="s">
        <v>251</v>
      </c>
      <c r="B283" s="8" t="s">
        <v>1376</v>
      </c>
      <c r="C283" s="9" t="s">
        <v>581</v>
      </c>
      <c r="D283" t="s">
        <v>739</v>
      </c>
      <c r="E283" t="str">
        <f>+VLOOKUP(A283,[1]Summary!$A$3:$O$317,15,0)</f>
        <v>VPO- RAJOTA, TEH- KHETRI, DIS- JHUNJHUNU, RAJASTHAN 333503</v>
      </c>
      <c r="F283" t="s">
        <v>978</v>
      </c>
      <c r="G283">
        <v>8058648333</v>
      </c>
      <c r="H283" s="16">
        <v>45646</v>
      </c>
      <c r="I283" t="s">
        <v>1283</v>
      </c>
      <c r="J283" t="s">
        <v>1070</v>
      </c>
      <c r="K283" s="28" t="s">
        <v>1070</v>
      </c>
      <c r="L283" s="28">
        <v>0</v>
      </c>
      <c r="M283" s="28" t="s">
        <v>1070</v>
      </c>
      <c r="N283" s="28">
        <v>0</v>
      </c>
      <c r="O283" t="s">
        <v>1070</v>
      </c>
      <c r="P283">
        <v>0</v>
      </c>
      <c r="Q283" s="5">
        <v>0</v>
      </c>
      <c r="R283" s="5">
        <v>0</v>
      </c>
      <c r="S283" s="5">
        <v>0</v>
      </c>
      <c r="T283" s="5">
        <v>9</v>
      </c>
      <c r="U283" s="5">
        <v>4</v>
      </c>
      <c r="V283" s="5">
        <v>0</v>
      </c>
      <c r="W283" s="5">
        <v>0</v>
      </c>
      <c r="X283" s="5">
        <v>0</v>
      </c>
      <c r="Y283" s="10">
        <v>0</v>
      </c>
      <c r="Z283" s="10">
        <v>0</v>
      </c>
      <c r="AA283" s="5">
        <v>0</v>
      </c>
      <c r="AB283" s="5">
        <v>224</v>
      </c>
      <c r="AC283" s="5">
        <v>2340.4</v>
      </c>
      <c r="AD283" s="5">
        <v>0</v>
      </c>
      <c r="AE283" s="12">
        <v>0</v>
      </c>
      <c r="AF283" s="34">
        <v>0</v>
      </c>
      <c r="AG283" s="33">
        <v>2577.4</v>
      </c>
    </row>
    <row r="284" spans="1:33" x14ac:dyDescent="0.25">
      <c r="A284" s="8" t="s">
        <v>252</v>
      </c>
      <c r="B284" s="8" t="s">
        <v>1377</v>
      </c>
      <c r="C284" s="9" t="s">
        <v>584</v>
      </c>
      <c r="D284" t="s">
        <v>742</v>
      </c>
      <c r="E284" t="str">
        <f>+VLOOKUP(A284,[1]Summary!$A$3:$O$317,15,0)</f>
        <v>S/O Shekh Hanif Mohammad, 1648/5, Mirza Beg Bada, Noorani Chowk, Opp Noorani Masjid, Rajatalab, Raipur, Raipur, Chhattisgarh - 492001</v>
      </c>
      <c r="F284" t="s">
        <v>979</v>
      </c>
      <c r="G284">
        <v>9977251358</v>
      </c>
      <c r="H284" s="16">
        <v>45646</v>
      </c>
      <c r="I284" t="s">
        <v>1289</v>
      </c>
      <c r="J284" t="s">
        <v>1070</v>
      </c>
      <c r="K284" s="28" t="s">
        <v>1070</v>
      </c>
      <c r="L284" s="28">
        <v>0</v>
      </c>
      <c r="M284" s="28" t="s">
        <v>1070</v>
      </c>
      <c r="N284" s="28">
        <v>0</v>
      </c>
      <c r="O284" t="s">
        <v>1070</v>
      </c>
      <c r="P284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10">
        <v>0</v>
      </c>
      <c r="Z284" s="10">
        <v>0</v>
      </c>
      <c r="AA284" s="5">
        <v>809.35</v>
      </c>
      <c r="AB284" s="5">
        <v>0</v>
      </c>
      <c r="AC284" s="5">
        <v>767.30000000000007</v>
      </c>
      <c r="AD284" s="5">
        <v>0</v>
      </c>
      <c r="AE284" s="12">
        <v>0</v>
      </c>
      <c r="AF284" s="34">
        <v>0</v>
      </c>
      <c r="AG284" s="33">
        <v>1576.65</v>
      </c>
    </row>
    <row r="285" spans="1:33" x14ac:dyDescent="0.25">
      <c r="A285" s="8" t="s">
        <v>1775</v>
      </c>
      <c r="B285" s="8" t="s">
        <v>1377</v>
      </c>
      <c r="C285" s="9" t="s">
        <v>1865</v>
      </c>
      <c r="D285" t="s">
        <v>742</v>
      </c>
      <c r="E285" t="s">
        <v>1070</v>
      </c>
      <c r="F285" t="e">
        <v>#N/A</v>
      </c>
      <c r="G285" t="e">
        <v>#N/A</v>
      </c>
      <c r="H285" s="16">
        <v>45646</v>
      </c>
      <c r="I285" t="e">
        <v>#N/A</v>
      </c>
      <c r="J285" t="e">
        <v>#N/A</v>
      </c>
      <c r="K285" s="28" t="s">
        <v>1070</v>
      </c>
      <c r="L285" s="28">
        <v>0</v>
      </c>
      <c r="M285" s="28" t="s">
        <v>1070</v>
      </c>
      <c r="N285" s="28">
        <v>0</v>
      </c>
      <c r="O285" t="s">
        <v>1070</v>
      </c>
      <c r="P28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10">
        <v>0</v>
      </c>
      <c r="Z285" s="10">
        <v>0</v>
      </c>
      <c r="AA285" s="5">
        <v>0</v>
      </c>
      <c r="AB285" s="5">
        <v>0</v>
      </c>
      <c r="AC285" s="5">
        <v>0</v>
      </c>
      <c r="AD285" s="5">
        <v>0</v>
      </c>
      <c r="AE285" s="12">
        <v>0</v>
      </c>
      <c r="AF285" s="34">
        <v>0</v>
      </c>
      <c r="AG285" s="33">
        <v>0</v>
      </c>
    </row>
    <row r="286" spans="1:33" x14ac:dyDescent="0.25">
      <c r="A286" s="8" t="s">
        <v>253</v>
      </c>
      <c r="B286" s="8" t="s">
        <v>35</v>
      </c>
      <c r="C286" s="9" t="s">
        <v>585</v>
      </c>
      <c r="D286" t="s">
        <v>743</v>
      </c>
      <c r="E286" t="str">
        <f>+VLOOKUP(A286,[1]Summary!$A$3:$O$317,15,0)</f>
        <v>S/O Ram Sajiwan, Parwa, Faizabad Saraibhanauli, Uttar Pradesh - 224204</v>
      </c>
      <c r="F286" t="s">
        <v>980</v>
      </c>
      <c r="G286">
        <v>9026964599</v>
      </c>
      <c r="H286" s="16">
        <v>45646</v>
      </c>
      <c r="I286" t="s">
        <v>1290</v>
      </c>
      <c r="J286" t="s">
        <v>1070</v>
      </c>
      <c r="K286" s="28" t="s">
        <v>1070</v>
      </c>
      <c r="L286" s="28">
        <v>0</v>
      </c>
      <c r="M286" s="28" t="s">
        <v>1070</v>
      </c>
      <c r="N286" s="28">
        <v>0</v>
      </c>
      <c r="O286" t="s">
        <v>1070</v>
      </c>
      <c r="P286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10">
        <v>0</v>
      </c>
      <c r="Z286" s="10">
        <v>0</v>
      </c>
      <c r="AA286" s="5">
        <v>3365.75</v>
      </c>
      <c r="AB286" s="5">
        <v>0</v>
      </c>
      <c r="AC286" s="5">
        <v>0</v>
      </c>
      <c r="AD286" s="5">
        <v>0</v>
      </c>
      <c r="AE286" s="12">
        <v>0</v>
      </c>
      <c r="AF286" s="34">
        <v>0</v>
      </c>
      <c r="AG286" s="33">
        <v>3365.75</v>
      </c>
    </row>
    <row r="287" spans="1:33" x14ac:dyDescent="0.25">
      <c r="A287" s="8" t="s">
        <v>254</v>
      </c>
      <c r="B287" s="8" t="s">
        <v>41</v>
      </c>
      <c r="C287" s="9" t="s">
        <v>586</v>
      </c>
      <c r="D287" t="s">
        <v>1688</v>
      </c>
      <c r="E287" t="str">
        <f>+VLOOKUP(A287,[1]Summary!$A$3:$O$317,15,0)</f>
        <v>Priyanka Nagar, Tal - Malsiras, Yashwantnagar, Solapur, Maharashtra - 413118</v>
      </c>
      <c r="F287" t="s">
        <v>981</v>
      </c>
      <c r="G287">
        <v>7479787576</v>
      </c>
      <c r="H287" s="16">
        <v>45646</v>
      </c>
      <c r="I287" t="s">
        <v>1291</v>
      </c>
      <c r="J287" t="s">
        <v>1070</v>
      </c>
      <c r="K287" s="28" t="s">
        <v>1070</v>
      </c>
      <c r="L287" s="28">
        <v>0</v>
      </c>
      <c r="M287" s="28" t="s">
        <v>1070</v>
      </c>
      <c r="N287" s="28">
        <v>0</v>
      </c>
      <c r="O287" t="s">
        <v>1070</v>
      </c>
      <c r="P287">
        <v>0</v>
      </c>
      <c r="Q287" s="5">
        <v>79</v>
      </c>
      <c r="R287" s="5">
        <v>0</v>
      </c>
      <c r="S287" s="5">
        <v>0</v>
      </c>
      <c r="T287" s="5">
        <v>2</v>
      </c>
      <c r="U287" s="5">
        <v>1</v>
      </c>
      <c r="V287" s="5">
        <v>16</v>
      </c>
      <c r="W287" s="5">
        <v>0</v>
      </c>
      <c r="X287" s="5">
        <v>0</v>
      </c>
      <c r="Y287" s="10">
        <v>3</v>
      </c>
      <c r="Z287" s="10">
        <v>0</v>
      </c>
      <c r="AA287" s="5">
        <v>320.45000000000005</v>
      </c>
      <c r="AB287" s="5">
        <v>0</v>
      </c>
      <c r="AC287" s="5">
        <v>6577.9000000000005</v>
      </c>
      <c r="AD287" s="5">
        <v>0</v>
      </c>
      <c r="AE287" s="12">
        <v>0</v>
      </c>
      <c r="AF287" s="34">
        <v>0</v>
      </c>
      <c r="AG287" s="33">
        <v>6999.35</v>
      </c>
    </row>
    <row r="288" spans="1:33" x14ac:dyDescent="0.25">
      <c r="A288" s="8" t="s">
        <v>255</v>
      </c>
      <c r="B288" s="8" t="s">
        <v>1376</v>
      </c>
      <c r="C288" s="9" t="s">
        <v>587</v>
      </c>
      <c r="D288" t="s">
        <v>744</v>
      </c>
      <c r="E288" t="str">
        <f>+VLOOKUP(A288,[1]Summary!$A$3:$O$317,15,0)</f>
        <v>S/O Jagdish Nandwana, Mpb 19, Mahaveer Nagar 1st Anandpura Phoota Talab, Kota Rajasthan - 324005</v>
      </c>
      <c r="F288" t="s">
        <v>982</v>
      </c>
      <c r="G288">
        <v>7877201340</v>
      </c>
      <c r="H288" s="16">
        <v>45646</v>
      </c>
      <c r="I288" t="s">
        <v>1292</v>
      </c>
      <c r="J288" t="s">
        <v>1070</v>
      </c>
      <c r="K288" s="28" t="s">
        <v>1070</v>
      </c>
      <c r="L288" s="28">
        <v>0</v>
      </c>
      <c r="M288" t="s">
        <v>2032</v>
      </c>
      <c r="N288">
        <v>15000</v>
      </c>
      <c r="O288" t="s">
        <v>1070</v>
      </c>
      <c r="P288">
        <v>0</v>
      </c>
      <c r="Q288" s="5">
        <v>0</v>
      </c>
      <c r="R288" s="5">
        <v>0</v>
      </c>
      <c r="S288" s="5">
        <v>0</v>
      </c>
      <c r="T288" s="5">
        <v>3</v>
      </c>
      <c r="U288" s="5">
        <v>13</v>
      </c>
      <c r="V288" s="5">
        <v>17</v>
      </c>
      <c r="W288" s="5">
        <v>0</v>
      </c>
      <c r="X288" s="5">
        <v>25</v>
      </c>
      <c r="Y288" s="10">
        <v>0</v>
      </c>
      <c r="Z288" s="10">
        <v>0</v>
      </c>
      <c r="AA288" s="5">
        <v>530.45000000000005</v>
      </c>
      <c r="AB288" s="5">
        <v>1109</v>
      </c>
      <c r="AC288" s="5">
        <v>6143.6</v>
      </c>
      <c r="AD288" s="5">
        <v>0</v>
      </c>
      <c r="AE288" s="12">
        <v>4500</v>
      </c>
      <c r="AF288" s="34">
        <v>-24</v>
      </c>
      <c r="AG288" s="33">
        <v>27341.050000000003</v>
      </c>
    </row>
    <row r="289" spans="1:33" x14ac:dyDescent="0.25">
      <c r="A289" s="8" t="s">
        <v>256</v>
      </c>
      <c r="B289" s="8" t="s">
        <v>1376</v>
      </c>
      <c r="C289" s="9" t="s">
        <v>588</v>
      </c>
      <c r="D289" t="s">
        <v>744</v>
      </c>
      <c r="E289" t="str">
        <f>+VLOOKUP(A289,[1]Summary!$A$3:$O$317,15,0)</f>
        <v>S/O Jagdish Nandwana, Mpb 19, Mahaveer Nagar 1st Anandpura Phoota Talab, Kota Rajasthan - 324005</v>
      </c>
      <c r="F289" t="s">
        <v>983</v>
      </c>
      <c r="G289">
        <v>7877201340</v>
      </c>
      <c r="H289" s="16">
        <v>45646</v>
      </c>
      <c r="I289" t="s">
        <v>1292</v>
      </c>
      <c r="J289" t="s">
        <v>1070</v>
      </c>
      <c r="K289" s="28" t="s">
        <v>1070</v>
      </c>
      <c r="L289" s="28">
        <v>0</v>
      </c>
      <c r="M289" s="28" t="s">
        <v>1070</v>
      </c>
      <c r="N289" s="28">
        <v>0</v>
      </c>
      <c r="O289" t="s">
        <v>1070</v>
      </c>
      <c r="P289">
        <v>0</v>
      </c>
      <c r="Q289" s="5">
        <v>0</v>
      </c>
      <c r="R289" s="5">
        <v>0</v>
      </c>
      <c r="S289" s="5">
        <v>0</v>
      </c>
      <c r="T289" s="5">
        <v>1</v>
      </c>
      <c r="U289" s="5">
        <v>0</v>
      </c>
      <c r="V289" s="5">
        <v>0</v>
      </c>
      <c r="W289" s="5">
        <v>0</v>
      </c>
      <c r="X289" s="5">
        <v>0</v>
      </c>
      <c r="Y289" s="10">
        <v>0</v>
      </c>
      <c r="Z289" s="10">
        <v>0</v>
      </c>
      <c r="AA289" s="5">
        <v>0</v>
      </c>
      <c r="AB289" s="5">
        <v>0</v>
      </c>
      <c r="AC289" s="5">
        <v>6646</v>
      </c>
      <c r="AD289" s="5">
        <v>0</v>
      </c>
      <c r="AE289" s="12">
        <v>0</v>
      </c>
      <c r="AF289" s="34">
        <v>0</v>
      </c>
      <c r="AG289" s="33">
        <v>6647</v>
      </c>
    </row>
    <row r="290" spans="1:33" x14ac:dyDescent="0.25">
      <c r="A290" s="8" t="s">
        <v>257</v>
      </c>
      <c r="B290" s="8" t="s">
        <v>1369</v>
      </c>
      <c r="C290" s="9" t="s">
        <v>589</v>
      </c>
      <c r="D290" t="s">
        <v>745</v>
      </c>
      <c r="E290" t="str">
        <f>+VLOOKUP(A290,[1]Summary!$A$3:$O$317,15,0)</f>
        <v>S/O Miyan Singh, V.P.O. Habri, Habri, Kaithal, Haryana -136026</v>
      </c>
      <c r="F290" t="s">
        <v>984</v>
      </c>
      <c r="G290">
        <v>9991514100</v>
      </c>
      <c r="H290" s="16">
        <v>45646</v>
      </c>
      <c r="I290" t="s">
        <v>1293</v>
      </c>
      <c r="J290" t="s">
        <v>1070</v>
      </c>
      <c r="K290" s="28" t="s">
        <v>1070</v>
      </c>
      <c r="L290" s="28">
        <v>0</v>
      </c>
      <c r="M290" s="28" t="s">
        <v>1070</v>
      </c>
      <c r="N290" s="28">
        <v>0</v>
      </c>
      <c r="O290" t="s">
        <v>1070</v>
      </c>
      <c r="P290">
        <v>0</v>
      </c>
      <c r="Q290" s="5">
        <v>0</v>
      </c>
      <c r="R290" s="5">
        <v>0</v>
      </c>
      <c r="S290" s="5">
        <v>0</v>
      </c>
      <c r="T290" s="5">
        <v>1</v>
      </c>
      <c r="U290" s="5">
        <v>1</v>
      </c>
      <c r="V290" s="5">
        <v>0</v>
      </c>
      <c r="W290" s="5">
        <v>0</v>
      </c>
      <c r="X290" s="5">
        <v>0</v>
      </c>
      <c r="Y290" s="10">
        <v>2</v>
      </c>
      <c r="Z290" s="10">
        <v>0</v>
      </c>
      <c r="AA290" s="5">
        <v>4.4000000000000004</v>
      </c>
      <c r="AB290" s="5">
        <v>0</v>
      </c>
      <c r="AC290" s="5">
        <v>0</v>
      </c>
      <c r="AD290" s="5">
        <v>0</v>
      </c>
      <c r="AE290" s="12">
        <v>0</v>
      </c>
      <c r="AF290" s="34">
        <v>0</v>
      </c>
      <c r="AG290" s="33">
        <v>8.4</v>
      </c>
    </row>
    <row r="291" spans="1:33" x14ac:dyDescent="0.25">
      <c r="A291" s="8" t="s">
        <v>258</v>
      </c>
      <c r="B291" s="8" t="s">
        <v>1368</v>
      </c>
      <c r="C291" s="9" t="s">
        <v>590</v>
      </c>
      <c r="D291" t="s">
        <v>746</v>
      </c>
      <c r="E291" t="str">
        <f>+VLOOKUP(A291,[1]Summary!$A$3:$O$317,15,0)</f>
        <v>S/O MAHENDRA PRASAD PANDA,  AT-MADHUSUDANPUR PO-BARANDUA, DIST-BHADRAK PIN-756168 ODISHA</v>
      </c>
      <c r="F291" t="s">
        <v>985</v>
      </c>
      <c r="G291">
        <v>9938262695</v>
      </c>
      <c r="H291" s="16">
        <v>45646</v>
      </c>
      <c r="I291" t="s">
        <v>1294</v>
      </c>
      <c r="J291" t="s">
        <v>1070</v>
      </c>
      <c r="K291" s="28" t="s">
        <v>1070</v>
      </c>
      <c r="L291" s="28">
        <v>0</v>
      </c>
      <c r="M291" s="28" t="s">
        <v>1070</v>
      </c>
      <c r="N291" s="28">
        <v>0</v>
      </c>
      <c r="O291" t="s">
        <v>1070</v>
      </c>
      <c r="P291">
        <v>0</v>
      </c>
      <c r="Q291" s="5">
        <v>9</v>
      </c>
      <c r="R291" s="5">
        <v>0</v>
      </c>
      <c r="S291" s="5">
        <v>0</v>
      </c>
      <c r="T291" s="5">
        <v>3</v>
      </c>
      <c r="U291" s="5">
        <v>7</v>
      </c>
      <c r="V291" s="5">
        <v>0</v>
      </c>
      <c r="W291" s="5">
        <v>0</v>
      </c>
      <c r="X291" s="5">
        <v>0</v>
      </c>
      <c r="Y291" s="10">
        <v>0</v>
      </c>
      <c r="Z291" s="10">
        <v>0</v>
      </c>
      <c r="AA291" s="5">
        <v>0</v>
      </c>
      <c r="AB291" s="5">
        <v>6502</v>
      </c>
      <c r="AC291" s="5">
        <v>0</v>
      </c>
      <c r="AD291" s="5">
        <v>140</v>
      </c>
      <c r="AE291" s="12">
        <v>9250</v>
      </c>
      <c r="AF291" s="34">
        <v>0</v>
      </c>
      <c r="AG291" s="33">
        <v>15911</v>
      </c>
    </row>
    <row r="292" spans="1:33" x14ac:dyDescent="0.25">
      <c r="A292" s="8" t="s">
        <v>259</v>
      </c>
      <c r="B292" s="8" t="s">
        <v>1368</v>
      </c>
      <c r="C292" s="9" t="s">
        <v>591</v>
      </c>
      <c r="D292" t="s">
        <v>746</v>
      </c>
      <c r="E292" t="str">
        <f>+VLOOKUP(A292,[1]Summary!$A$3:$O$317,15,0)</f>
        <v>S/O MAHENDRA PRASAD PANDA,  AT-MADHUSUDANPUR PO-BARANDUA, DIST-BHADRAK PIN-756168 ODISHA</v>
      </c>
      <c r="F292" t="s">
        <v>986</v>
      </c>
      <c r="G292">
        <v>9938262695</v>
      </c>
      <c r="H292" s="16">
        <v>45646</v>
      </c>
      <c r="I292" t="s">
        <v>1294</v>
      </c>
      <c r="J292" t="s">
        <v>1070</v>
      </c>
      <c r="K292" s="28" t="s">
        <v>1070</v>
      </c>
      <c r="L292" s="28">
        <v>0</v>
      </c>
      <c r="M292" s="28" t="s">
        <v>1070</v>
      </c>
      <c r="N292" s="28">
        <v>0</v>
      </c>
      <c r="O292" t="s">
        <v>1070</v>
      </c>
      <c r="P292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10">
        <v>0</v>
      </c>
      <c r="Z292" s="10">
        <v>0</v>
      </c>
      <c r="AA292" s="5">
        <v>0</v>
      </c>
      <c r="AB292" s="5">
        <v>0</v>
      </c>
      <c r="AC292" s="5">
        <v>558.1</v>
      </c>
      <c r="AD292" s="5">
        <v>0</v>
      </c>
      <c r="AE292" s="12">
        <v>0</v>
      </c>
      <c r="AF292" s="34">
        <v>0</v>
      </c>
      <c r="AG292" s="33">
        <v>558.1</v>
      </c>
    </row>
    <row r="293" spans="1:33" x14ac:dyDescent="0.25">
      <c r="A293" s="8" t="s">
        <v>260</v>
      </c>
      <c r="B293" s="8" t="s">
        <v>1376</v>
      </c>
      <c r="C293" s="9" t="s">
        <v>592</v>
      </c>
      <c r="D293" t="s">
        <v>747</v>
      </c>
      <c r="E293" t="str">
        <f>+VLOOKUP(A293,[1]Summary!$A$3:$O$317,15,0)</f>
        <v>S/O Kajodi Ram,ward no.7,jatav mohalla,Udaipur Niham,Boodli, Bharatpur, Rajasthan 321024</v>
      </c>
      <c r="F293" t="s">
        <v>987</v>
      </c>
      <c r="G293">
        <v>9667907694</v>
      </c>
      <c r="H293" s="16">
        <v>45646</v>
      </c>
      <c r="I293" t="s">
        <v>1295</v>
      </c>
      <c r="J293" t="s">
        <v>1070</v>
      </c>
      <c r="K293" s="28" t="s">
        <v>1070</v>
      </c>
      <c r="L293" s="28">
        <v>0</v>
      </c>
      <c r="M293" s="28" t="s">
        <v>1070</v>
      </c>
      <c r="N293" s="28">
        <v>0</v>
      </c>
      <c r="O293" t="s">
        <v>1070</v>
      </c>
      <c r="P293">
        <v>0</v>
      </c>
      <c r="Q293" s="5">
        <v>14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10">
        <v>0</v>
      </c>
      <c r="Z293" s="10">
        <v>0</v>
      </c>
      <c r="AA293" s="5">
        <v>0</v>
      </c>
      <c r="AB293" s="5">
        <v>0</v>
      </c>
      <c r="AC293" s="5">
        <v>3882.75</v>
      </c>
      <c r="AD293" s="5">
        <v>0</v>
      </c>
      <c r="AE293" s="12">
        <v>0</v>
      </c>
      <c r="AF293" s="34">
        <v>0</v>
      </c>
      <c r="AG293" s="33">
        <v>3896.75</v>
      </c>
    </row>
    <row r="294" spans="1:33" x14ac:dyDescent="0.25">
      <c r="A294" s="8" t="s">
        <v>261</v>
      </c>
      <c r="B294" s="8" t="s">
        <v>1376</v>
      </c>
      <c r="C294" s="9" t="s">
        <v>593</v>
      </c>
      <c r="D294" t="s">
        <v>747</v>
      </c>
      <c r="E294" t="str">
        <f>+VLOOKUP(A294,[1]Summary!$A$3:$O$317,15,0)</f>
        <v>S/O Kajodi Ram,ward no.7,jatav mohalla,Udaipur Niham,Boodli, Bharatpur, Rajasthan 321024</v>
      </c>
      <c r="F294" t="s">
        <v>988</v>
      </c>
      <c r="G294">
        <v>9667907694</v>
      </c>
      <c r="H294" s="16">
        <v>45646</v>
      </c>
      <c r="I294" t="s">
        <v>1295</v>
      </c>
      <c r="J294" t="s">
        <v>1070</v>
      </c>
      <c r="K294" s="28" t="s">
        <v>1070</v>
      </c>
      <c r="L294" s="28">
        <v>0</v>
      </c>
      <c r="M294" s="28" t="s">
        <v>1070</v>
      </c>
      <c r="N294" s="28">
        <v>0</v>
      </c>
      <c r="O294" t="s">
        <v>1070</v>
      </c>
      <c r="P294">
        <v>0</v>
      </c>
      <c r="Q294" s="5">
        <v>0</v>
      </c>
      <c r="R294" s="5">
        <v>0</v>
      </c>
      <c r="S294" s="5">
        <v>0</v>
      </c>
      <c r="T294" s="5">
        <v>1</v>
      </c>
      <c r="U294" s="5">
        <v>0</v>
      </c>
      <c r="V294" s="5">
        <v>0</v>
      </c>
      <c r="W294" s="5">
        <v>0</v>
      </c>
      <c r="X294" s="5">
        <v>0</v>
      </c>
      <c r="Y294" s="10">
        <v>0</v>
      </c>
      <c r="Z294" s="10">
        <v>0</v>
      </c>
      <c r="AA294" s="5">
        <v>0</v>
      </c>
      <c r="AB294" s="5">
        <v>0</v>
      </c>
      <c r="AC294" s="5">
        <v>6538.5</v>
      </c>
      <c r="AD294" s="5">
        <v>0</v>
      </c>
      <c r="AE294" s="12">
        <v>0</v>
      </c>
      <c r="AF294" s="34">
        <v>0</v>
      </c>
      <c r="AG294" s="33">
        <v>6539.5</v>
      </c>
    </row>
    <row r="295" spans="1:33" x14ac:dyDescent="0.25">
      <c r="A295" s="8" t="s">
        <v>262</v>
      </c>
      <c r="B295" s="8" t="s">
        <v>1377</v>
      </c>
      <c r="C295" s="9" t="s">
        <v>594</v>
      </c>
      <c r="D295" t="s">
        <v>748</v>
      </c>
      <c r="E295" t="str">
        <f>+VLOOKUP(A295,[1]Summary!$A$3:$O$317,15,0)</f>
        <v>S/O Shekh Hanif Mohammad, 1648/5, Mirza Beg Bada, Noorani Chowk, Opp Noorani Masjid, Rajatalab, Raipur, Raipur, Chhattisgarh - 492001</v>
      </c>
      <c r="F295" t="s">
        <v>989</v>
      </c>
      <c r="G295">
        <v>9109544707</v>
      </c>
      <c r="H295" s="16">
        <v>45646</v>
      </c>
      <c r="I295" t="s">
        <v>1296</v>
      </c>
      <c r="J295" t="s">
        <v>1297</v>
      </c>
      <c r="K295" s="28" t="s">
        <v>1070</v>
      </c>
      <c r="L295" s="28">
        <v>0</v>
      </c>
      <c r="M295" s="28" t="s">
        <v>1070</v>
      </c>
      <c r="N295" s="28">
        <v>0</v>
      </c>
      <c r="O295" t="s">
        <v>1070</v>
      </c>
      <c r="P29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10">
        <v>0</v>
      </c>
      <c r="Z295" s="10">
        <v>0</v>
      </c>
      <c r="AA295" s="5">
        <v>0</v>
      </c>
      <c r="AB295" s="5">
        <v>0</v>
      </c>
      <c r="AC295" s="5">
        <v>447.90000000000003</v>
      </c>
      <c r="AD295" s="5">
        <v>0</v>
      </c>
      <c r="AE295" s="12">
        <v>0</v>
      </c>
      <c r="AF295" s="34">
        <v>0</v>
      </c>
      <c r="AG295" s="33">
        <v>447.90000000000003</v>
      </c>
    </row>
    <row r="296" spans="1:33" x14ac:dyDescent="0.25">
      <c r="A296" s="8" t="s">
        <v>1776</v>
      </c>
      <c r="B296" s="8" t="s">
        <v>1377</v>
      </c>
      <c r="C296" s="9" t="s">
        <v>1866</v>
      </c>
      <c r="D296" t="s">
        <v>748</v>
      </c>
      <c r="E296" t="s">
        <v>1070</v>
      </c>
      <c r="F296" t="e">
        <v>#N/A</v>
      </c>
      <c r="G296" t="e">
        <v>#N/A</v>
      </c>
      <c r="H296" s="16">
        <v>45646</v>
      </c>
      <c r="I296" t="e">
        <v>#N/A</v>
      </c>
      <c r="J296" t="e">
        <v>#N/A</v>
      </c>
      <c r="K296" s="28" t="s">
        <v>1070</v>
      </c>
      <c r="L296" s="28">
        <v>0</v>
      </c>
      <c r="M296" s="28" t="s">
        <v>1070</v>
      </c>
      <c r="N296" s="28">
        <v>0</v>
      </c>
      <c r="O296" t="s">
        <v>1070</v>
      </c>
      <c r="P296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10">
        <v>0</v>
      </c>
      <c r="Z296" s="10">
        <v>0</v>
      </c>
      <c r="AA296" s="5">
        <v>0</v>
      </c>
      <c r="AB296" s="5">
        <v>0</v>
      </c>
      <c r="AC296" s="5">
        <v>0</v>
      </c>
      <c r="AD296" s="5">
        <v>0</v>
      </c>
      <c r="AE296" s="12">
        <v>0</v>
      </c>
      <c r="AF296" s="34">
        <v>0</v>
      </c>
      <c r="AG296" s="33">
        <v>0</v>
      </c>
    </row>
    <row r="297" spans="1:33" x14ac:dyDescent="0.25">
      <c r="A297" s="8" t="s">
        <v>263</v>
      </c>
      <c r="B297" s="8" t="s">
        <v>1377</v>
      </c>
      <c r="C297" s="9" t="s">
        <v>595</v>
      </c>
      <c r="D297" t="s">
        <v>748</v>
      </c>
      <c r="E297" t="str">
        <f>+VLOOKUP(A297,[1]Summary!$A$3:$O$317,15,0)</f>
        <v>S/O Shekh Hanif Mohammad, 1648/5, Mirza Beg Bada, Noorani Chowk, Opp Noorani Masjid, Rajatalab, Raipur, Raipur, Chhattisgarh - 492001</v>
      </c>
      <c r="F297" t="s">
        <v>990</v>
      </c>
      <c r="G297">
        <v>9109544707</v>
      </c>
      <c r="H297" s="16">
        <v>45646</v>
      </c>
      <c r="I297" t="s">
        <v>1296</v>
      </c>
      <c r="J297" t="s">
        <v>1297</v>
      </c>
      <c r="K297" s="28" t="s">
        <v>1070</v>
      </c>
      <c r="L297" s="28">
        <v>0</v>
      </c>
      <c r="M297" s="28" t="s">
        <v>1070</v>
      </c>
      <c r="N297" s="28">
        <v>0</v>
      </c>
      <c r="O297" t="s">
        <v>1070</v>
      </c>
      <c r="P297">
        <v>0</v>
      </c>
      <c r="Q297" s="5">
        <v>0</v>
      </c>
      <c r="R297" s="5">
        <v>0</v>
      </c>
      <c r="S297" s="5">
        <v>0</v>
      </c>
      <c r="T297" s="5">
        <v>0</v>
      </c>
      <c r="U297" s="5">
        <v>1</v>
      </c>
      <c r="V297" s="5">
        <v>0</v>
      </c>
      <c r="W297" s="5">
        <v>0</v>
      </c>
      <c r="X297" s="5">
        <v>0</v>
      </c>
      <c r="Y297" s="10">
        <v>0</v>
      </c>
      <c r="Z297" s="10">
        <v>0</v>
      </c>
      <c r="AA297" s="5">
        <v>0</v>
      </c>
      <c r="AB297" s="5">
        <v>0</v>
      </c>
      <c r="AC297" s="5">
        <v>285.10000000000002</v>
      </c>
      <c r="AD297" s="5">
        <v>0</v>
      </c>
      <c r="AE297" s="12">
        <v>0</v>
      </c>
      <c r="AF297" s="34">
        <v>0</v>
      </c>
      <c r="AG297" s="33">
        <v>286.10000000000002</v>
      </c>
    </row>
    <row r="298" spans="1:33" x14ac:dyDescent="0.25">
      <c r="A298" s="8" t="s">
        <v>264</v>
      </c>
      <c r="B298" s="8" t="s">
        <v>1374</v>
      </c>
      <c r="C298" s="9" t="s">
        <v>596</v>
      </c>
      <c r="D298" t="s">
        <v>749</v>
      </c>
      <c r="E298" t="s">
        <v>1070</v>
      </c>
      <c r="F298" t="e">
        <v>#N/A</v>
      </c>
      <c r="G298" t="e">
        <v>#N/A</v>
      </c>
      <c r="H298" s="16">
        <v>45646</v>
      </c>
      <c r="I298" t="e">
        <v>#N/A</v>
      </c>
      <c r="J298" t="e">
        <v>#N/A</v>
      </c>
      <c r="K298" s="28" t="s">
        <v>1070</v>
      </c>
      <c r="L298" s="28">
        <v>0</v>
      </c>
      <c r="M298" s="28" t="s">
        <v>1070</v>
      </c>
      <c r="N298" s="28">
        <v>0</v>
      </c>
      <c r="O298" t="s">
        <v>1070</v>
      </c>
      <c r="P298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17</v>
      </c>
      <c r="Y298" s="10">
        <v>0</v>
      </c>
      <c r="Z298" s="10">
        <v>0</v>
      </c>
      <c r="AA298" s="5">
        <v>0</v>
      </c>
      <c r="AB298" s="5">
        <v>0</v>
      </c>
      <c r="AC298" s="5">
        <v>0</v>
      </c>
      <c r="AD298" s="5">
        <v>0</v>
      </c>
      <c r="AE298" s="12">
        <v>0</v>
      </c>
      <c r="AF298" s="34">
        <v>-17</v>
      </c>
      <c r="AG298" s="33">
        <v>17</v>
      </c>
    </row>
    <row r="299" spans="1:33" x14ac:dyDescent="0.25">
      <c r="A299" s="8" t="s">
        <v>1777</v>
      </c>
      <c r="B299" s="8" t="s">
        <v>1385</v>
      </c>
      <c r="C299" s="9" t="s">
        <v>1867</v>
      </c>
      <c r="D299" t="s">
        <v>1970</v>
      </c>
      <c r="E299" t="s">
        <v>1070</v>
      </c>
      <c r="F299" t="e">
        <v>#N/A</v>
      </c>
      <c r="G299" t="e">
        <v>#N/A</v>
      </c>
      <c r="H299" s="16">
        <v>45646</v>
      </c>
      <c r="I299" t="e">
        <v>#N/A</v>
      </c>
      <c r="J299" t="e">
        <v>#N/A</v>
      </c>
      <c r="K299" s="28" t="s">
        <v>1070</v>
      </c>
      <c r="L299" s="28">
        <v>0</v>
      </c>
      <c r="M299" s="28" t="s">
        <v>1070</v>
      </c>
      <c r="N299" s="28">
        <v>0</v>
      </c>
      <c r="O299" t="s">
        <v>1070</v>
      </c>
      <c r="P299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10">
        <v>0</v>
      </c>
      <c r="Z299" s="10">
        <v>0</v>
      </c>
      <c r="AA299" s="5">
        <v>0</v>
      </c>
      <c r="AB299" s="5">
        <v>0</v>
      </c>
      <c r="AC299" s="5">
        <v>0</v>
      </c>
      <c r="AD299" s="5">
        <v>0</v>
      </c>
      <c r="AE299" s="12">
        <v>0</v>
      </c>
      <c r="AF299" s="34">
        <v>0</v>
      </c>
      <c r="AG299" s="33">
        <v>0</v>
      </c>
    </row>
    <row r="300" spans="1:33" x14ac:dyDescent="0.25">
      <c r="A300" s="8" t="s">
        <v>265</v>
      </c>
      <c r="B300" s="8" t="s">
        <v>1380</v>
      </c>
      <c r="C300" s="9" t="s">
        <v>597</v>
      </c>
      <c r="D300" t="s">
        <v>1689</v>
      </c>
      <c r="E300" t="str">
        <f>+VLOOKUP(A300,[1]Summary!$A$3:$O$317,15,0)</f>
        <v>Thudisseri Puthan Peedika, Neduva P O 676303, Parappanangadi, Parpanangadi, Malappuram, Kerala - 676303</v>
      </c>
      <c r="F300" t="s">
        <v>991</v>
      </c>
      <c r="G300">
        <v>9497207325</v>
      </c>
      <c r="H300" s="16">
        <v>45646</v>
      </c>
      <c r="I300" t="s">
        <v>1298</v>
      </c>
      <c r="J300" t="s">
        <v>1299</v>
      </c>
      <c r="K300" s="28" t="s">
        <v>1070</v>
      </c>
      <c r="L300" s="28">
        <v>0</v>
      </c>
      <c r="M300" s="28" t="s">
        <v>1070</v>
      </c>
      <c r="N300" s="28">
        <v>0</v>
      </c>
      <c r="O300" t="s">
        <v>1070</v>
      </c>
      <c r="P300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10">
        <v>0</v>
      </c>
      <c r="Z300" s="10">
        <v>0</v>
      </c>
      <c r="AA300" s="5">
        <v>0</v>
      </c>
      <c r="AB300" s="5">
        <v>189</v>
      </c>
      <c r="AC300" s="5">
        <v>0</v>
      </c>
      <c r="AD300" s="5">
        <v>1271</v>
      </c>
      <c r="AE300" s="12">
        <v>0</v>
      </c>
      <c r="AF300" s="34">
        <v>0</v>
      </c>
      <c r="AG300" s="33">
        <v>1460</v>
      </c>
    </row>
    <row r="301" spans="1:33" x14ac:dyDescent="0.25">
      <c r="A301" s="8" t="s">
        <v>266</v>
      </c>
      <c r="B301" s="8" t="s">
        <v>1380</v>
      </c>
      <c r="C301" s="9" t="s">
        <v>598</v>
      </c>
      <c r="D301" t="s">
        <v>1689</v>
      </c>
      <c r="E301" t="str">
        <f>+VLOOKUP(A301,[1]Summary!$A$3:$O$317,15,0)</f>
        <v>Thudisseri Puthan Peedika, Neduva P O 676303, Parappanangadi, Parpanangadi, Malappuram, Kerala - 676303</v>
      </c>
      <c r="F301" t="s">
        <v>992</v>
      </c>
      <c r="G301">
        <v>9497207325</v>
      </c>
      <c r="H301" s="16">
        <v>45646</v>
      </c>
      <c r="I301" t="s">
        <v>1298</v>
      </c>
      <c r="J301" t="s">
        <v>1299</v>
      </c>
      <c r="K301" s="28" t="s">
        <v>1070</v>
      </c>
      <c r="L301" s="28">
        <v>0</v>
      </c>
      <c r="M301" s="28" t="s">
        <v>1070</v>
      </c>
      <c r="N301" s="28">
        <v>0</v>
      </c>
      <c r="O301" t="s">
        <v>1070</v>
      </c>
      <c r="P301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10">
        <v>0</v>
      </c>
      <c r="Z301" s="10">
        <v>0</v>
      </c>
      <c r="AA301" s="5">
        <v>0</v>
      </c>
      <c r="AB301" s="5">
        <v>957</v>
      </c>
      <c r="AC301" s="5">
        <v>0</v>
      </c>
      <c r="AD301" s="5">
        <v>0</v>
      </c>
      <c r="AE301" s="12">
        <v>0</v>
      </c>
      <c r="AF301" s="34">
        <v>0</v>
      </c>
      <c r="AG301" s="33">
        <v>957</v>
      </c>
    </row>
    <row r="302" spans="1:33" x14ac:dyDescent="0.25">
      <c r="A302" s="8" t="s">
        <v>267</v>
      </c>
      <c r="B302" s="8" t="s">
        <v>1380</v>
      </c>
      <c r="C302" s="9" t="s">
        <v>599</v>
      </c>
      <c r="D302" t="s">
        <v>1689</v>
      </c>
      <c r="E302" t="str">
        <f>+VLOOKUP(A302,[1]Summary!$A$3:$O$317,15,0)</f>
        <v>Thudisseri Puthan Peedika, Neduva P O 676303, Parappanangadi, Parpanangadi, Malappuram, Kerala - 676303</v>
      </c>
      <c r="F302" t="s">
        <v>993</v>
      </c>
      <c r="G302">
        <v>9497207325</v>
      </c>
      <c r="H302" s="16">
        <v>45646</v>
      </c>
      <c r="I302" t="s">
        <v>1298</v>
      </c>
      <c r="J302" t="s">
        <v>1299</v>
      </c>
      <c r="K302" s="28" t="s">
        <v>1070</v>
      </c>
      <c r="L302" s="28">
        <v>0</v>
      </c>
      <c r="M302" s="28" t="s">
        <v>1070</v>
      </c>
      <c r="N302" s="28">
        <v>0</v>
      </c>
      <c r="O302" t="s">
        <v>1070</v>
      </c>
      <c r="P302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10">
        <v>0</v>
      </c>
      <c r="Z302" s="10">
        <v>0</v>
      </c>
      <c r="AA302" s="5">
        <v>0</v>
      </c>
      <c r="AB302" s="5">
        <v>0</v>
      </c>
      <c r="AC302" s="5">
        <v>0</v>
      </c>
      <c r="AD302" s="5">
        <v>579</v>
      </c>
      <c r="AE302" s="12">
        <v>0</v>
      </c>
      <c r="AF302" s="34">
        <v>0</v>
      </c>
      <c r="AG302" s="33">
        <v>579</v>
      </c>
    </row>
    <row r="303" spans="1:33" x14ac:dyDescent="0.25">
      <c r="A303" s="8" t="s">
        <v>1399</v>
      </c>
      <c r="B303" s="8" t="s">
        <v>1380</v>
      </c>
      <c r="C303" s="9" t="s">
        <v>1447</v>
      </c>
      <c r="D303" t="s">
        <v>1689</v>
      </c>
      <c r="E303" t="s">
        <v>1070</v>
      </c>
      <c r="F303" t="e">
        <v>#N/A</v>
      </c>
      <c r="G303" t="e">
        <v>#N/A</v>
      </c>
      <c r="H303" s="16">
        <v>45646</v>
      </c>
      <c r="I303" t="e">
        <v>#N/A</v>
      </c>
      <c r="J303" t="e">
        <v>#N/A</v>
      </c>
      <c r="K303" s="28" t="s">
        <v>1070</v>
      </c>
      <c r="L303" s="28">
        <v>0</v>
      </c>
      <c r="M303" s="28" t="s">
        <v>1070</v>
      </c>
      <c r="N303" s="28">
        <v>0</v>
      </c>
      <c r="O303" t="s">
        <v>1070</v>
      </c>
      <c r="P303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10">
        <v>0</v>
      </c>
      <c r="Z303" s="10">
        <v>0</v>
      </c>
      <c r="AA303" s="5">
        <v>0</v>
      </c>
      <c r="AB303" s="5">
        <v>0</v>
      </c>
      <c r="AC303" s="5">
        <v>0</v>
      </c>
      <c r="AD303" s="5">
        <v>0</v>
      </c>
      <c r="AE303" s="12">
        <v>0</v>
      </c>
      <c r="AF303" s="34">
        <v>0</v>
      </c>
      <c r="AG303" s="33">
        <v>0</v>
      </c>
    </row>
    <row r="304" spans="1:33" x14ac:dyDescent="0.25">
      <c r="A304" s="8" t="s">
        <v>268</v>
      </c>
      <c r="B304" s="8" t="s">
        <v>1380</v>
      </c>
      <c r="C304" s="9" t="s">
        <v>600</v>
      </c>
      <c r="D304" t="s">
        <v>1690</v>
      </c>
      <c r="E304" t="str">
        <f>+VLOOKUP(A304,[1]Summary!$A$3:$O$317,15,0)</f>
        <v>C/O Sujatha Udayabhanu, Ujjaini, 2081 A/2167, Vyloppilly Lane, Azad Road, Elamkulam village, Kaloor, Kaloor, Ernakulam, Kerala, 682017</v>
      </c>
      <c r="F304" t="s">
        <v>994</v>
      </c>
      <c r="G304">
        <v>9072252333</v>
      </c>
      <c r="H304" s="16">
        <v>45646</v>
      </c>
      <c r="I304" t="s">
        <v>1300</v>
      </c>
      <c r="J304" t="s">
        <v>1301</v>
      </c>
      <c r="K304" s="28" t="s">
        <v>1070</v>
      </c>
      <c r="L304" s="28">
        <v>0</v>
      </c>
      <c r="M304" s="28" t="s">
        <v>1070</v>
      </c>
      <c r="N304" s="28">
        <v>0</v>
      </c>
      <c r="O304" t="s">
        <v>1070</v>
      </c>
      <c r="P304">
        <v>0</v>
      </c>
      <c r="Q304" s="5">
        <v>0</v>
      </c>
      <c r="R304" s="5">
        <v>0</v>
      </c>
      <c r="S304" s="5">
        <v>0</v>
      </c>
      <c r="T304" s="5">
        <v>2</v>
      </c>
      <c r="U304" s="5">
        <v>25</v>
      </c>
      <c r="V304" s="5">
        <v>202</v>
      </c>
      <c r="W304" s="5">
        <v>0</v>
      </c>
      <c r="X304" s="5">
        <v>39</v>
      </c>
      <c r="Y304" s="10">
        <v>20</v>
      </c>
      <c r="Z304" s="10">
        <v>0</v>
      </c>
      <c r="AA304" s="5">
        <v>0</v>
      </c>
      <c r="AB304" s="5">
        <v>540</v>
      </c>
      <c r="AC304" s="5">
        <v>0</v>
      </c>
      <c r="AD304" s="5">
        <v>0</v>
      </c>
      <c r="AE304" s="12">
        <v>0</v>
      </c>
      <c r="AF304" s="34">
        <v>-38</v>
      </c>
      <c r="AG304" s="33">
        <v>828</v>
      </c>
    </row>
    <row r="305" spans="1:33" x14ac:dyDescent="0.25">
      <c r="A305" s="8" t="s">
        <v>269</v>
      </c>
      <c r="B305" s="8" t="s">
        <v>1366</v>
      </c>
      <c r="C305" s="9" t="s">
        <v>601</v>
      </c>
      <c r="D305" t="s">
        <v>690</v>
      </c>
      <c r="E305" t="str">
        <f>+VLOOKUP(A305,[1]Summary!$A$3:$O$317,15,0)</f>
        <v>S/o . Ashokbhai Jesingpur Lunawada, Patel Faliyu, Lunawada, Lunawada, Panchmahals Gujarat- 389230</v>
      </c>
      <c r="F305" t="s">
        <v>995</v>
      </c>
      <c r="G305">
        <v>9998946485</v>
      </c>
      <c r="H305" s="16">
        <v>45646</v>
      </c>
      <c r="I305" t="s">
        <v>1085</v>
      </c>
      <c r="J305" t="s">
        <v>1086</v>
      </c>
      <c r="K305" s="28" t="s">
        <v>1070</v>
      </c>
      <c r="L305" s="28">
        <v>0</v>
      </c>
      <c r="M305" s="28" t="s">
        <v>1070</v>
      </c>
      <c r="N305" s="28">
        <v>0</v>
      </c>
      <c r="O305" t="s">
        <v>1070</v>
      </c>
      <c r="P305">
        <v>0</v>
      </c>
      <c r="Q305" s="5">
        <v>1</v>
      </c>
      <c r="R305" s="5">
        <v>0</v>
      </c>
      <c r="S305" s="5">
        <v>0</v>
      </c>
      <c r="T305" s="5">
        <v>2</v>
      </c>
      <c r="U305" s="5">
        <v>0</v>
      </c>
      <c r="V305" s="5">
        <v>0</v>
      </c>
      <c r="W305" s="5">
        <v>0</v>
      </c>
      <c r="X305" s="5">
        <v>0</v>
      </c>
      <c r="Y305" s="10">
        <v>0</v>
      </c>
      <c r="Z305" s="10">
        <v>0</v>
      </c>
      <c r="AA305" s="5">
        <v>0</v>
      </c>
      <c r="AB305" s="5">
        <v>1453</v>
      </c>
      <c r="AC305" s="5">
        <v>112.60000000000001</v>
      </c>
      <c r="AD305" s="5">
        <v>0</v>
      </c>
      <c r="AE305" s="12">
        <v>0</v>
      </c>
      <c r="AF305" s="34">
        <v>0</v>
      </c>
      <c r="AG305" s="33">
        <v>1568.6</v>
      </c>
    </row>
    <row r="306" spans="1:33" x14ac:dyDescent="0.25">
      <c r="A306" s="8" t="s">
        <v>270</v>
      </c>
      <c r="B306" s="8" t="s">
        <v>1366</v>
      </c>
      <c r="C306" s="9" t="s">
        <v>602</v>
      </c>
      <c r="D306" t="s">
        <v>750</v>
      </c>
      <c r="E306" t="str">
        <f>+VLOOKUP(A306,[1]Summary!$A$3:$O$317,15,0)</f>
        <v>153, OPP GAUSHALA DAHOD DOLATGANJ BAJAR DAHOD-GUJARAT-389151</v>
      </c>
      <c r="F306" t="s">
        <v>996</v>
      </c>
      <c r="G306">
        <v>9033028338</v>
      </c>
      <c r="H306" s="16">
        <v>45646</v>
      </c>
      <c r="I306" t="s">
        <v>1302</v>
      </c>
      <c r="J306" t="s">
        <v>1070</v>
      </c>
      <c r="K306" s="28" t="s">
        <v>1070</v>
      </c>
      <c r="L306" s="28">
        <v>0</v>
      </c>
      <c r="M306" s="28" t="s">
        <v>1070</v>
      </c>
      <c r="N306" s="28">
        <v>0</v>
      </c>
      <c r="O306" t="s">
        <v>1070</v>
      </c>
      <c r="P306">
        <v>0</v>
      </c>
      <c r="Q306" s="5">
        <v>0</v>
      </c>
      <c r="R306" s="5">
        <v>0</v>
      </c>
      <c r="S306" s="5">
        <v>6</v>
      </c>
      <c r="T306" s="5">
        <v>0</v>
      </c>
      <c r="U306" s="5">
        <v>0</v>
      </c>
      <c r="V306" s="5">
        <v>0</v>
      </c>
      <c r="W306" s="5">
        <v>0</v>
      </c>
      <c r="X306" s="5">
        <v>16</v>
      </c>
      <c r="Y306" s="10">
        <v>0</v>
      </c>
      <c r="Z306" s="10">
        <v>0</v>
      </c>
      <c r="AA306" s="5">
        <v>0</v>
      </c>
      <c r="AB306" s="5">
        <v>0</v>
      </c>
      <c r="AC306" s="5">
        <v>191.95000000000002</v>
      </c>
      <c r="AD306" s="5">
        <v>0</v>
      </c>
      <c r="AE306" s="12">
        <v>0</v>
      </c>
      <c r="AF306" s="34">
        <v>-16</v>
      </c>
      <c r="AG306" s="33">
        <v>213.95000000000002</v>
      </c>
    </row>
    <row r="307" spans="1:33" x14ac:dyDescent="0.25">
      <c r="A307" s="8" t="s">
        <v>1778</v>
      </c>
      <c r="B307" s="8" t="s">
        <v>1385</v>
      </c>
      <c r="C307" s="9" t="s">
        <v>1868</v>
      </c>
      <c r="D307" t="s">
        <v>1970</v>
      </c>
      <c r="E307" t="s">
        <v>1070</v>
      </c>
      <c r="F307" t="e">
        <v>#N/A</v>
      </c>
      <c r="G307" t="e">
        <v>#N/A</v>
      </c>
      <c r="H307" s="16">
        <v>45646</v>
      </c>
      <c r="I307" t="e">
        <v>#N/A</v>
      </c>
      <c r="J307" t="e">
        <v>#N/A</v>
      </c>
      <c r="K307" s="28" t="s">
        <v>1070</v>
      </c>
      <c r="L307" s="28">
        <v>0</v>
      </c>
      <c r="M307" s="28" t="s">
        <v>1070</v>
      </c>
      <c r="N307" s="28">
        <v>0</v>
      </c>
      <c r="O307" t="s">
        <v>1070</v>
      </c>
      <c r="P307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10">
        <v>0</v>
      </c>
      <c r="Z307" s="10">
        <v>0</v>
      </c>
      <c r="AA307" s="5">
        <v>0</v>
      </c>
      <c r="AB307" s="5">
        <v>0</v>
      </c>
      <c r="AC307" s="5">
        <v>0</v>
      </c>
      <c r="AD307" s="5">
        <v>0</v>
      </c>
      <c r="AE307" s="12">
        <v>0</v>
      </c>
      <c r="AF307" s="34">
        <v>0</v>
      </c>
      <c r="AG307" s="33">
        <v>0</v>
      </c>
    </row>
    <row r="308" spans="1:33" x14ac:dyDescent="0.25">
      <c r="A308" s="8" t="s">
        <v>271</v>
      </c>
      <c r="B308" s="8" t="s">
        <v>41</v>
      </c>
      <c r="C308" s="9" t="s">
        <v>603</v>
      </c>
      <c r="D308" t="s">
        <v>751</v>
      </c>
      <c r="E308" t="str">
        <f>+VLOOKUP(A308,[1]Summary!$A$3:$O$317,15,0)</f>
        <v>C/O Sayyed Jahirabhi Feroj, Near Gramin Rugnalay, Asegaon, Asegaon, Parbhani, Maharashtra - 431509</v>
      </c>
      <c r="F308" t="s">
        <v>997</v>
      </c>
      <c r="G308">
        <v>9766663487</v>
      </c>
      <c r="H308" s="16">
        <v>45646</v>
      </c>
      <c r="I308" t="s">
        <v>1303</v>
      </c>
      <c r="J308" t="s">
        <v>1070</v>
      </c>
      <c r="K308" s="28" t="s">
        <v>1070</v>
      </c>
      <c r="L308" s="28">
        <v>0</v>
      </c>
      <c r="M308" s="28" t="s">
        <v>1070</v>
      </c>
      <c r="N308" s="28">
        <v>0</v>
      </c>
      <c r="O308" t="s">
        <v>1070</v>
      </c>
      <c r="P308">
        <v>0</v>
      </c>
      <c r="Q308" s="5">
        <v>0</v>
      </c>
      <c r="R308" s="5">
        <v>0</v>
      </c>
      <c r="S308" s="5">
        <v>12</v>
      </c>
      <c r="T308" s="5">
        <v>16</v>
      </c>
      <c r="U308" s="5">
        <v>0</v>
      </c>
      <c r="V308" s="5">
        <v>56</v>
      </c>
      <c r="W308" s="5">
        <v>0</v>
      </c>
      <c r="X308" s="5">
        <v>0</v>
      </c>
      <c r="Y308" s="10">
        <v>1</v>
      </c>
      <c r="Z308" s="10">
        <v>0</v>
      </c>
      <c r="AA308" s="5">
        <v>804.75</v>
      </c>
      <c r="AB308" s="5">
        <v>783</v>
      </c>
      <c r="AC308" s="5">
        <v>6724.6500000000005</v>
      </c>
      <c r="AD308" s="5">
        <v>0</v>
      </c>
      <c r="AE308" s="12">
        <v>0</v>
      </c>
      <c r="AF308" s="34">
        <v>0</v>
      </c>
      <c r="AG308" s="33">
        <v>8397.4000000000015</v>
      </c>
    </row>
    <row r="309" spans="1:33" x14ac:dyDescent="0.25">
      <c r="A309" s="8" t="s">
        <v>272</v>
      </c>
      <c r="B309" s="8" t="s">
        <v>41</v>
      </c>
      <c r="C309" s="9" t="s">
        <v>604</v>
      </c>
      <c r="D309" t="s">
        <v>751</v>
      </c>
      <c r="E309" t="str">
        <f>+VLOOKUP(A309,[1]Summary!$A$3:$O$317,15,0)</f>
        <v>C/O Sayyed Jahirabhi Feroj, Near Gramin Rugnalay, Asegaon, Asegaon, Parbhani, Maharashtra - 431509</v>
      </c>
      <c r="F309" t="s">
        <v>998</v>
      </c>
      <c r="G309">
        <v>9766663487</v>
      </c>
      <c r="H309" s="16">
        <v>45646</v>
      </c>
      <c r="I309" t="s">
        <v>1303</v>
      </c>
      <c r="J309" t="s">
        <v>1070</v>
      </c>
      <c r="K309" s="28" t="s">
        <v>1070</v>
      </c>
      <c r="L309" s="28">
        <v>0</v>
      </c>
      <c r="M309" s="28" t="s">
        <v>1070</v>
      </c>
      <c r="N309" s="28">
        <v>0</v>
      </c>
      <c r="O309" t="s">
        <v>1070</v>
      </c>
      <c r="P309">
        <v>0</v>
      </c>
      <c r="Q309" s="5">
        <v>0</v>
      </c>
      <c r="R309" s="5">
        <v>0</v>
      </c>
      <c r="S309" s="5">
        <v>0</v>
      </c>
      <c r="T309" s="5">
        <v>2</v>
      </c>
      <c r="U309" s="5">
        <v>0</v>
      </c>
      <c r="V309" s="5">
        <v>0</v>
      </c>
      <c r="W309" s="5">
        <v>0</v>
      </c>
      <c r="X309" s="5">
        <v>0</v>
      </c>
      <c r="Y309" s="10">
        <v>137</v>
      </c>
      <c r="Z309" s="10">
        <v>0</v>
      </c>
      <c r="AA309" s="5">
        <v>1993.3000000000002</v>
      </c>
      <c r="AB309" s="5">
        <v>543</v>
      </c>
      <c r="AC309" s="5">
        <v>4776.9000000000005</v>
      </c>
      <c r="AD309" s="5">
        <v>0</v>
      </c>
      <c r="AE309" s="12">
        <v>0</v>
      </c>
      <c r="AF309" s="34">
        <v>0</v>
      </c>
      <c r="AG309" s="33">
        <v>7452.2000000000007</v>
      </c>
    </row>
    <row r="310" spans="1:33" x14ac:dyDescent="0.25">
      <c r="A310" s="8" t="s">
        <v>1779</v>
      </c>
      <c r="B310" s="8" t="s">
        <v>1373</v>
      </c>
      <c r="C310" s="9" t="s">
        <v>1869</v>
      </c>
      <c r="D310" t="s">
        <v>1971</v>
      </c>
      <c r="E310" t="s">
        <v>1070</v>
      </c>
      <c r="F310" t="e">
        <v>#N/A</v>
      </c>
      <c r="G310" t="e">
        <v>#N/A</v>
      </c>
      <c r="H310" s="16">
        <v>45646</v>
      </c>
      <c r="I310" t="e">
        <v>#N/A</v>
      </c>
      <c r="J310" t="e">
        <v>#N/A</v>
      </c>
      <c r="K310" s="28" t="s">
        <v>1070</v>
      </c>
      <c r="L310" s="28">
        <v>0</v>
      </c>
      <c r="M310" s="28" t="s">
        <v>1070</v>
      </c>
      <c r="N310" s="28">
        <v>0</v>
      </c>
      <c r="O310" t="s">
        <v>1070</v>
      </c>
      <c r="P310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10">
        <v>0</v>
      </c>
      <c r="Z310" s="10">
        <v>0</v>
      </c>
      <c r="AA310" s="5">
        <v>0</v>
      </c>
      <c r="AB310" s="5">
        <v>0</v>
      </c>
      <c r="AC310" s="5">
        <v>0</v>
      </c>
      <c r="AD310" s="5">
        <v>0</v>
      </c>
      <c r="AE310" s="12">
        <v>0</v>
      </c>
      <c r="AF310" s="34">
        <v>0</v>
      </c>
      <c r="AG310" s="33">
        <v>0</v>
      </c>
    </row>
    <row r="311" spans="1:33" x14ac:dyDescent="0.25">
      <c r="A311" s="8" t="s">
        <v>273</v>
      </c>
      <c r="B311" s="8" t="s">
        <v>1368</v>
      </c>
      <c r="C311" s="9" t="s">
        <v>605</v>
      </c>
      <c r="D311" t="s">
        <v>1972</v>
      </c>
      <c r="E311" t="s">
        <v>1070</v>
      </c>
      <c r="F311" t="e">
        <v>#N/A</v>
      </c>
      <c r="G311" t="e">
        <v>#N/A</v>
      </c>
      <c r="H311" s="16">
        <v>45646</v>
      </c>
      <c r="I311" t="e">
        <v>#N/A</v>
      </c>
      <c r="J311" t="e">
        <v>#N/A</v>
      </c>
      <c r="K311" s="28" t="s">
        <v>1070</v>
      </c>
      <c r="L311" s="28">
        <v>0</v>
      </c>
      <c r="M311" s="28" t="s">
        <v>1070</v>
      </c>
      <c r="N311" s="28">
        <v>0</v>
      </c>
      <c r="O311" t="s">
        <v>1070</v>
      </c>
      <c r="P311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10">
        <v>0</v>
      </c>
      <c r="Z311" s="10">
        <v>0</v>
      </c>
      <c r="AA311" s="5">
        <v>0</v>
      </c>
      <c r="AB311" s="5">
        <v>0</v>
      </c>
      <c r="AC311" s="5">
        <v>0</v>
      </c>
      <c r="AD311" s="5">
        <v>0</v>
      </c>
      <c r="AE311" s="12">
        <v>0</v>
      </c>
      <c r="AF311" s="34">
        <v>0</v>
      </c>
      <c r="AG311" s="33">
        <v>0</v>
      </c>
    </row>
    <row r="312" spans="1:33" x14ac:dyDescent="0.25">
      <c r="A312" s="8" t="s">
        <v>1780</v>
      </c>
      <c r="B312" s="8" t="s">
        <v>1368</v>
      </c>
      <c r="C312" s="9" t="s">
        <v>1870</v>
      </c>
      <c r="D312" t="s">
        <v>1972</v>
      </c>
      <c r="E312" t="s">
        <v>1070</v>
      </c>
      <c r="F312" t="e">
        <v>#N/A</v>
      </c>
      <c r="G312" t="e">
        <v>#N/A</v>
      </c>
      <c r="H312" s="16">
        <v>45646</v>
      </c>
      <c r="I312" t="e">
        <v>#N/A</v>
      </c>
      <c r="J312" t="e">
        <v>#N/A</v>
      </c>
      <c r="K312" s="28" t="s">
        <v>1070</v>
      </c>
      <c r="L312" s="28">
        <v>0</v>
      </c>
      <c r="M312" s="28" t="s">
        <v>1070</v>
      </c>
      <c r="N312" s="28">
        <v>0</v>
      </c>
      <c r="O312" t="s">
        <v>1070</v>
      </c>
      <c r="P312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10">
        <v>0</v>
      </c>
      <c r="Z312" s="10">
        <v>0</v>
      </c>
      <c r="AA312" s="5">
        <v>0</v>
      </c>
      <c r="AB312" s="5">
        <v>0</v>
      </c>
      <c r="AC312" s="5">
        <v>0</v>
      </c>
      <c r="AD312" s="5">
        <v>0</v>
      </c>
      <c r="AE312" s="12">
        <v>0</v>
      </c>
      <c r="AF312" s="34">
        <v>0</v>
      </c>
      <c r="AG312" s="33">
        <v>0</v>
      </c>
    </row>
    <row r="313" spans="1:33" x14ac:dyDescent="0.25">
      <c r="A313" s="8" t="s">
        <v>274</v>
      </c>
      <c r="B313" s="8" t="s">
        <v>1370</v>
      </c>
      <c r="C313" s="9" t="s">
        <v>606</v>
      </c>
      <c r="D313" t="s">
        <v>752</v>
      </c>
      <c r="E313" t="str">
        <f>+VLOOKUP(A313,[1]Summary!$A$3:$O$317,15,0)</f>
        <v>C/O - Abdur Raquib, Ward No 03, Koshkipur Tola RahmatGanj Rampur Mohanpur, Basantpur, Araria, Bihar 854311</v>
      </c>
      <c r="F313" t="s">
        <v>999</v>
      </c>
      <c r="G313" t="s">
        <v>1733</v>
      </c>
      <c r="H313" s="16">
        <v>45646</v>
      </c>
      <c r="I313" t="s">
        <v>1304</v>
      </c>
      <c r="J313" t="s">
        <v>1070</v>
      </c>
      <c r="K313" s="28" t="s">
        <v>1070</v>
      </c>
      <c r="L313" s="28">
        <v>0</v>
      </c>
      <c r="M313" s="28" t="s">
        <v>1070</v>
      </c>
      <c r="N313" s="28">
        <v>0</v>
      </c>
      <c r="O313" t="s">
        <v>1070</v>
      </c>
      <c r="P313">
        <v>0</v>
      </c>
      <c r="Q313" s="5">
        <v>38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10">
        <v>1</v>
      </c>
      <c r="Z313" s="10">
        <v>0</v>
      </c>
      <c r="AA313" s="5">
        <v>0</v>
      </c>
      <c r="AB313" s="5">
        <v>0</v>
      </c>
      <c r="AC313" s="5">
        <v>0</v>
      </c>
      <c r="AD313" s="5">
        <v>0</v>
      </c>
      <c r="AE313" s="12">
        <v>0</v>
      </c>
      <c r="AF313" s="34">
        <v>0</v>
      </c>
      <c r="AG313" s="33">
        <v>39</v>
      </c>
    </row>
    <row r="314" spans="1:33" x14ac:dyDescent="0.25">
      <c r="A314" s="8" t="s">
        <v>275</v>
      </c>
      <c r="B314" s="8" t="s">
        <v>1367</v>
      </c>
      <c r="C314" s="9" t="s">
        <v>607</v>
      </c>
      <c r="D314" t="s">
        <v>753</v>
      </c>
      <c r="E314" t="str">
        <f>+VLOOKUP(A314,[1]Summary!$A$3:$O$317,15,0)</f>
        <v>Rautara, Po - Mandarboni, Sub District - Onda, Bankura West Bengal - 722101</v>
      </c>
      <c r="F314" t="s">
        <v>1000</v>
      </c>
      <c r="G314">
        <v>9800806776</v>
      </c>
      <c r="H314" s="16">
        <v>45646</v>
      </c>
      <c r="I314" t="s">
        <v>1305</v>
      </c>
      <c r="J314" t="s">
        <v>1070</v>
      </c>
      <c r="K314" s="28" t="s">
        <v>1070</v>
      </c>
      <c r="L314" s="28">
        <v>0</v>
      </c>
      <c r="M314" s="28" t="s">
        <v>1070</v>
      </c>
      <c r="N314" s="28">
        <v>0</v>
      </c>
      <c r="O314" t="s">
        <v>1070</v>
      </c>
      <c r="P314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2</v>
      </c>
      <c r="W314" s="5">
        <v>0</v>
      </c>
      <c r="X314" s="5">
        <v>0</v>
      </c>
      <c r="Y314" s="10">
        <v>0</v>
      </c>
      <c r="Z314" s="10">
        <v>0</v>
      </c>
      <c r="AA314" s="5">
        <v>0</v>
      </c>
      <c r="AB314" s="5">
        <v>0</v>
      </c>
      <c r="AC314" s="5">
        <v>111.80000000000001</v>
      </c>
      <c r="AD314" s="5">
        <v>0</v>
      </c>
      <c r="AE314" s="12">
        <v>0</v>
      </c>
      <c r="AF314" s="34">
        <v>0</v>
      </c>
      <c r="AG314" s="33">
        <v>113.80000000000001</v>
      </c>
    </row>
    <row r="315" spans="1:33" x14ac:dyDescent="0.25">
      <c r="A315" s="8" t="s">
        <v>276</v>
      </c>
      <c r="B315" s="8" t="s">
        <v>41</v>
      </c>
      <c r="C315" s="9" t="s">
        <v>608</v>
      </c>
      <c r="D315" t="s">
        <v>1691</v>
      </c>
      <c r="E315" t="str">
        <f>+VLOOKUP(A315,[1]Summary!$A$3:$O$317,15,0)</f>
        <v>Building No. 29, Flat No 703, Vijay Annex-3 G.B. Road Kavesar Thane West Thane Thane, Thane, Thane, Maharashtra - 400601</v>
      </c>
      <c r="F315" t="s">
        <v>1001</v>
      </c>
      <c r="G315">
        <v>7738318703</v>
      </c>
      <c r="H315" s="16">
        <v>45646</v>
      </c>
      <c r="I315" t="s">
        <v>1196</v>
      </c>
      <c r="J315" t="s">
        <v>1306</v>
      </c>
      <c r="K315" s="28" t="s">
        <v>1070</v>
      </c>
      <c r="L315" s="28">
        <v>0</v>
      </c>
      <c r="M315" s="28" t="s">
        <v>1070</v>
      </c>
      <c r="N315" s="28">
        <v>0</v>
      </c>
      <c r="O315" t="s">
        <v>1070</v>
      </c>
      <c r="P315">
        <v>0</v>
      </c>
      <c r="Q315" s="5">
        <v>39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10">
        <v>0</v>
      </c>
      <c r="Z315" s="10">
        <v>0</v>
      </c>
      <c r="AA315" s="5">
        <v>0</v>
      </c>
      <c r="AB315" s="5">
        <v>1527</v>
      </c>
      <c r="AC315" s="5">
        <v>2935</v>
      </c>
      <c r="AD315" s="5">
        <v>0</v>
      </c>
      <c r="AE315" s="12">
        <v>0</v>
      </c>
      <c r="AF315" s="34">
        <v>0</v>
      </c>
      <c r="AG315" s="33">
        <v>4501</v>
      </c>
    </row>
    <row r="316" spans="1:33" x14ac:dyDescent="0.25">
      <c r="A316" s="8" t="s">
        <v>1781</v>
      </c>
      <c r="B316" s="8" t="s">
        <v>1367</v>
      </c>
      <c r="C316" s="9" t="s">
        <v>1871</v>
      </c>
      <c r="D316" t="s">
        <v>1973</v>
      </c>
      <c r="E316" t="s">
        <v>1070</v>
      </c>
      <c r="F316" t="e">
        <v>#N/A</v>
      </c>
      <c r="G316" t="e">
        <v>#N/A</v>
      </c>
      <c r="H316" s="16">
        <v>45646</v>
      </c>
      <c r="I316" t="e">
        <v>#N/A</v>
      </c>
      <c r="J316" t="e">
        <v>#N/A</v>
      </c>
      <c r="K316" s="28" t="s">
        <v>1070</v>
      </c>
      <c r="L316" s="28">
        <v>0</v>
      </c>
      <c r="M316" s="28" t="s">
        <v>1070</v>
      </c>
      <c r="N316" s="28">
        <v>0</v>
      </c>
      <c r="O316" t="s">
        <v>1070</v>
      </c>
      <c r="P316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10">
        <v>0</v>
      </c>
      <c r="Z316" s="10">
        <v>0</v>
      </c>
      <c r="AA316" s="5">
        <v>0</v>
      </c>
      <c r="AB316" s="5">
        <v>0</v>
      </c>
      <c r="AC316" s="5">
        <v>0</v>
      </c>
      <c r="AD316" s="5">
        <v>0</v>
      </c>
      <c r="AE316" s="12">
        <v>0</v>
      </c>
      <c r="AF316" s="34">
        <v>0</v>
      </c>
      <c r="AG316" s="33">
        <v>0</v>
      </c>
    </row>
    <row r="317" spans="1:33" x14ac:dyDescent="0.25">
      <c r="A317" s="8" t="s">
        <v>1400</v>
      </c>
      <c r="B317" s="8" t="s">
        <v>1385</v>
      </c>
      <c r="C317" s="9" t="s">
        <v>1448</v>
      </c>
      <c r="D317" t="s">
        <v>1974</v>
      </c>
      <c r="E317" t="s">
        <v>1070</v>
      </c>
      <c r="F317" t="e">
        <v>#N/A</v>
      </c>
      <c r="G317" t="e">
        <v>#N/A</v>
      </c>
      <c r="H317" s="16">
        <v>45646</v>
      </c>
      <c r="I317" t="e">
        <v>#N/A</v>
      </c>
      <c r="J317" t="e">
        <v>#N/A</v>
      </c>
      <c r="K317" s="28" t="s">
        <v>1070</v>
      </c>
      <c r="L317" s="28">
        <v>0</v>
      </c>
      <c r="M317" s="28" t="s">
        <v>1070</v>
      </c>
      <c r="N317" s="28">
        <v>0</v>
      </c>
      <c r="O317" t="s">
        <v>1070</v>
      </c>
      <c r="P317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10">
        <v>0</v>
      </c>
      <c r="Z317" s="10">
        <v>0</v>
      </c>
      <c r="AA317" s="5">
        <v>0</v>
      </c>
      <c r="AB317" s="5">
        <v>0</v>
      </c>
      <c r="AC317" s="5">
        <v>0</v>
      </c>
      <c r="AD317" s="5">
        <v>0</v>
      </c>
      <c r="AE317" s="12">
        <v>0</v>
      </c>
      <c r="AF317" s="34">
        <v>0</v>
      </c>
      <c r="AG317" s="33">
        <v>0</v>
      </c>
    </row>
    <row r="318" spans="1:33" x14ac:dyDescent="0.25">
      <c r="A318" s="8" t="s">
        <v>277</v>
      </c>
      <c r="B318" s="8" t="s">
        <v>41</v>
      </c>
      <c r="C318" s="9" t="s">
        <v>609</v>
      </c>
      <c r="D318" t="s">
        <v>754</v>
      </c>
      <c r="E318" t="str">
        <f>+VLOOKUP(A318,[1]Summary!$A$3:$O$317,15,0)</f>
        <v>C/O - Gajanan Yashwant Tekale, Datta Temple Ruikhed Tekale, Ruikhed, Buldhana, Maharashtra - 443001</v>
      </c>
      <c r="F318" t="s">
        <v>1002</v>
      </c>
      <c r="G318">
        <v>8007911627</v>
      </c>
      <c r="H318" s="16">
        <v>45646</v>
      </c>
      <c r="I318" t="s">
        <v>1307</v>
      </c>
      <c r="J318" t="s">
        <v>1070</v>
      </c>
      <c r="K318" s="28" t="s">
        <v>1070</v>
      </c>
      <c r="L318" s="28">
        <v>0</v>
      </c>
      <c r="M318" s="28" t="s">
        <v>1070</v>
      </c>
      <c r="N318" s="28">
        <v>0</v>
      </c>
      <c r="O318" t="s">
        <v>2033</v>
      </c>
      <c r="P318">
        <v>3000</v>
      </c>
      <c r="Q318" s="5">
        <v>254</v>
      </c>
      <c r="R318" s="5">
        <v>0</v>
      </c>
      <c r="S318" s="5">
        <v>0</v>
      </c>
      <c r="T318" s="5">
        <v>6</v>
      </c>
      <c r="U318" s="5">
        <v>0</v>
      </c>
      <c r="V318" s="5">
        <v>0</v>
      </c>
      <c r="W318" s="5">
        <v>0</v>
      </c>
      <c r="X318" s="5">
        <v>13</v>
      </c>
      <c r="Y318" s="10">
        <v>633</v>
      </c>
      <c r="Z318" s="10">
        <v>0</v>
      </c>
      <c r="AA318" s="5">
        <v>1.6500000000000001</v>
      </c>
      <c r="AB318" s="5">
        <v>279</v>
      </c>
      <c r="AC318" s="5">
        <v>1016.8000000000001</v>
      </c>
      <c r="AD318" s="5">
        <v>0</v>
      </c>
      <c r="AE318" s="12">
        <v>0</v>
      </c>
      <c r="AF318" s="34">
        <v>-13</v>
      </c>
      <c r="AG318" s="33">
        <v>5203.45</v>
      </c>
    </row>
    <row r="319" spans="1:33" x14ac:dyDescent="0.25">
      <c r="A319" s="8" t="s">
        <v>1401</v>
      </c>
      <c r="B319" s="8" t="s">
        <v>1368</v>
      </c>
      <c r="C319" s="9" t="s">
        <v>1449</v>
      </c>
      <c r="D319" t="s">
        <v>1975</v>
      </c>
      <c r="E319" t="s">
        <v>1070</v>
      </c>
      <c r="F319" t="e">
        <v>#N/A</v>
      </c>
      <c r="G319" t="e">
        <v>#N/A</v>
      </c>
      <c r="H319" s="16">
        <v>45646</v>
      </c>
      <c r="I319" t="e">
        <v>#N/A</v>
      </c>
      <c r="J319" t="e">
        <v>#N/A</v>
      </c>
      <c r="K319" s="28" t="s">
        <v>1070</v>
      </c>
      <c r="L319" s="28">
        <v>0</v>
      </c>
      <c r="M319" s="28" t="s">
        <v>1070</v>
      </c>
      <c r="N319" s="28">
        <v>0</v>
      </c>
      <c r="O319" t="s">
        <v>1070</v>
      </c>
      <c r="P319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10">
        <v>0</v>
      </c>
      <c r="Z319" s="10">
        <v>0</v>
      </c>
      <c r="AA319" s="5">
        <v>0</v>
      </c>
      <c r="AB319" s="5">
        <v>0</v>
      </c>
      <c r="AC319" s="5">
        <v>0</v>
      </c>
      <c r="AD319" s="5">
        <v>0</v>
      </c>
      <c r="AE319" s="12">
        <v>0</v>
      </c>
      <c r="AF319" s="34">
        <v>0</v>
      </c>
      <c r="AG319" s="33">
        <v>0</v>
      </c>
    </row>
    <row r="320" spans="1:33" x14ac:dyDescent="0.25">
      <c r="A320" s="8" t="s">
        <v>278</v>
      </c>
      <c r="B320" s="8" t="s">
        <v>1368</v>
      </c>
      <c r="C320" s="9" t="s">
        <v>610</v>
      </c>
      <c r="D320" t="s">
        <v>1615</v>
      </c>
      <c r="E320" t="str">
        <f>+VLOOKUP(A320,[1]Summary!$A$3:$O$317,15,0)</f>
        <v>Jharanpali, Ambajharan, Balangir, Orissa 767061 </v>
      </c>
      <c r="F320" t="s">
        <v>1003</v>
      </c>
      <c r="G320">
        <v>8763651768</v>
      </c>
      <c r="H320" s="16">
        <v>45646</v>
      </c>
      <c r="I320" t="s">
        <v>1123</v>
      </c>
      <c r="J320" t="s">
        <v>1070</v>
      </c>
      <c r="K320" s="28" t="s">
        <v>1070</v>
      </c>
      <c r="L320" s="28">
        <v>0</v>
      </c>
      <c r="M320" s="28" t="s">
        <v>1070</v>
      </c>
      <c r="N320" s="28">
        <v>0</v>
      </c>
      <c r="O320" t="s">
        <v>1070</v>
      </c>
      <c r="P320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10">
        <v>1</v>
      </c>
      <c r="Z320" s="10">
        <v>0</v>
      </c>
      <c r="AA320" s="5">
        <v>28.3</v>
      </c>
      <c r="AB320" s="5">
        <v>0</v>
      </c>
      <c r="AC320" s="5">
        <v>125.7</v>
      </c>
      <c r="AD320" s="5">
        <v>0</v>
      </c>
      <c r="AE320" s="12">
        <v>0</v>
      </c>
      <c r="AF320" s="34">
        <v>0</v>
      </c>
      <c r="AG320" s="33">
        <v>155</v>
      </c>
    </row>
    <row r="321" spans="1:33" x14ac:dyDescent="0.25">
      <c r="A321" s="8" t="s">
        <v>279</v>
      </c>
      <c r="B321" s="8" t="s">
        <v>1370</v>
      </c>
      <c r="C321" s="9" t="s">
        <v>611</v>
      </c>
      <c r="D321" t="s">
        <v>694</v>
      </c>
      <c r="E321" t="str">
        <f>+VLOOKUP(A321,[1]Summary!$A$3:$O$317,15,0)</f>
        <v>Mahmood Alam,Sarean Narind, Gopalganj, Bihar-841405</v>
      </c>
      <c r="F321" t="s">
        <v>1004</v>
      </c>
      <c r="G321">
        <v>7808240016</v>
      </c>
      <c r="H321" s="16">
        <v>45646</v>
      </c>
      <c r="I321" t="s">
        <v>1147</v>
      </c>
      <c r="J321" t="s">
        <v>1148</v>
      </c>
      <c r="K321" s="28" t="s">
        <v>1070</v>
      </c>
      <c r="L321" s="28">
        <v>0</v>
      </c>
      <c r="M321" s="28" t="s">
        <v>1070</v>
      </c>
      <c r="N321" s="28">
        <v>0</v>
      </c>
      <c r="O321" t="s">
        <v>1070</v>
      </c>
      <c r="P321">
        <v>0</v>
      </c>
      <c r="Q321" s="5">
        <v>1</v>
      </c>
      <c r="R321" s="5">
        <v>0</v>
      </c>
      <c r="S321" s="5">
        <v>0</v>
      </c>
      <c r="T321" s="5">
        <v>6</v>
      </c>
      <c r="U321" s="5">
        <v>0</v>
      </c>
      <c r="V321" s="5">
        <v>19</v>
      </c>
      <c r="W321" s="5">
        <v>0</v>
      </c>
      <c r="X321" s="5">
        <v>0</v>
      </c>
      <c r="Y321" s="10">
        <v>0</v>
      </c>
      <c r="Z321" s="10">
        <v>0</v>
      </c>
      <c r="AA321" s="5">
        <v>0</v>
      </c>
      <c r="AB321" s="5">
        <v>0</v>
      </c>
      <c r="AC321" s="5">
        <v>1304.304725</v>
      </c>
      <c r="AD321" s="5">
        <v>0</v>
      </c>
      <c r="AE321" s="12">
        <v>0</v>
      </c>
      <c r="AF321" s="34">
        <v>0</v>
      </c>
      <c r="AG321" s="33">
        <v>1330.304725</v>
      </c>
    </row>
    <row r="322" spans="1:33" x14ac:dyDescent="0.25">
      <c r="A322" s="8" t="s">
        <v>1782</v>
      </c>
      <c r="B322" s="8" t="s">
        <v>1367</v>
      </c>
      <c r="C322" s="9" t="s">
        <v>1872</v>
      </c>
      <c r="D322" t="s">
        <v>1973</v>
      </c>
      <c r="E322" t="s">
        <v>1070</v>
      </c>
      <c r="F322" t="e">
        <v>#N/A</v>
      </c>
      <c r="G322" t="e">
        <v>#N/A</v>
      </c>
      <c r="H322" s="16">
        <v>45646</v>
      </c>
      <c r="I322" t="e">
        <v>#N/A</v>
      </c>
      <c r="J322" t="e">
        <v>#N/A</v>
      </c>
      <c r="K322" s="28" t="s">
        <v>1070</v>
      </c>
      <c r="L322" s="28">
        <v>0</v>
      </c>
      <c r="M322" s="28" t="s">
        <v>1070</v>
      </c>
      <c r="N322" s="28">
        <v>0</v>
      </c>
      <c r="O322" t="s">
        <v>1070</v>
      </c>
      <c r="P322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10">
        <v>0</v>
      </c>
      <c r="Z322" s="10">
        <v>0</v>
      </c>
      <c r="AA322" s="5">
        <v>0</v>
      </c>
      <c r="AB322" s="5">
        <v>0</v>
      </c>
      <c r="AC322" s="5">
        <v>0</v>
      </c>
      <c r="AD322" s="5">
        <v>0</v>
      </c>
      <c r="AE322" s="12">
        <v>0</v>
      </c>
      <c r="AF322" s="34">
        <v>0</v>
      </c>
      <c r="AG322" s="33">
        <v>0</v>
      </c>
    </row>
    <row r="323" spans="1:33" x14ac:dyDescent="0.25">
      <c r="A323" s="8" t="s">
        <v>280</v>
      </c>
      <c r="B323" s="8" t="s">
        <v>1368</v>
      </c>
      <c r="C323" s="9" t="s">
        <v>612</v>
      </c>
      <c r="D323" t="s">
        <v>755</v>
      </c>
      <c r="E323" t="str">
        <f>+VLOOKUP(A323,[1]Summary!$A$3:$O$317,15,0)</f>
        <v>S/O - Pandab, Nuapali, Kalapathar, Near Govt. Up School Nuapali, Birmaharajpur, Naikpali, Sonapur, Odisha - 767018</v>
      </c>
      <c r="F323" t="s">
        <v>1005</v>
      </c>
      <c r="G323">
        <v>9178016789</v>
      </c>
      <c r="H323" s="16">
        <v>45646</v>
      </c>
      <c r="I323" t="s">
        <v>1308</v>
      </c>
      <c r="J323" t="s">
        <v>1309</v>
      </c>
      <c r="K323" s="28" t="s">
        <v>1070</v>
      </c>
      <c r="L323" s="28">
        <v>0</v>
      </c>
      <c r="M323" s="28" t="s">
        <v>1070</v>
      </c>
      <c r="N323" s="28">
        <v>0</v>
      </c>
      <c r="O323" t="s">
        <v>1070</v>
      </c>
      <c r="P323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10">
        <v>40</v>
      </c>
      <c r="Z323" s="10">
        <v>0</v>
      </c>
      <c r="AA323" s="5">
        <v>664.65000000000009</v>
      </c>
      <c r="AB323" s="5">
        <v>1694</v>
      </c>
      <c r="AC323" s="5">
        <v>0</v>
      </c>
      <c r="AD323" s="5">
        <v>0</v>
      </c>
      <c r="AE323" s="12">
        <v>0</v>
      </c>
      <c r="AF323" s="34">
        <v>0</v>
      </c>
      <c r="AG323" s="33">
        <v>2398.65</v>
      </c>
    </row>
    <row r="324" spans="1:33" x14ac:dyDescent="0.25">
      <c r="A324" s="8" t="s">
        <v>281</v>
      </c>
      <c r="B324" s="8" t="s">
        <v>1368</v>
      </c>
      <c r="C324" s="9" t="s">
        <v>613</v>
      </c>
      <c r="D324" t="s">
        <v>755</v>
      </c>
      <c r="E324" t="str">
        <f>+VLOOKUP(A324,[1]Summary!$A$3:$O$317,15,0)</f>
        <v>S/O - Pandab, Nuapali, Kalapathar, Near Govt. Up School Nuapali, Birmaharajpur, Naikpali, Sonapur, Odisha - 767018</v>
      </c>
      <c r="F324" t="s">
        <v>1006</v>
      </c>
      <c r="G324">
        <v>9178016789</v>
      </c>
      <c r="H324" s="16">
        <v>45646</v>
      </c>
      <c r="I324" t="s">
        <v>1308</v>
      </c>
      <c r="J324" t="s">
        <v>1309</v>
      </c>
      <c r="K324" s="28" t="s">
        <v>1070</v>
      </c>
      <c r="L324" s="28">
        <v>0</v>
      </c>
      <c r="M324" s="28" t="s">
        <v>1070</v>
      </c>
      <c r="N324" s="28">
        <v>0</v>
      </c>
      <c r="O324" t="s">
        <v>1070</v>
      </c>
      <c r="P324">
        <v>0</v>
      </c>
      <c r="Q324" s="5">
        <v>0</v>
      </c>
      <c r="R324" s="5">
        <v>0</v>
      </c>
      <c r="S324" s="5">
        <v>0</v>
      </c>
      <c r="T324" s="5">
        <v>1</v>
      </c>
      <c r="U324" s="5">
        <v>0</v>
      </c>
      <c r="V324" s="5">
        <v>0</v>
      </c>
      <c r="W324" s="5">
        <v>0</v>
      </c>
      <c r="X324" s="5">
        <v>0</v>
      </c>
      <c r="Y324" s="10">
        <v>0</v>
      </c>
      <c r="Z324" s="10">
        <v>0</v>
      </c>
      <c r="AA324" s="5">
        <v>0</v>
      </c>
      <c r="AB324" s="5">
        <v>0</v>
      </c>
      <c r="AC324" s="5">
        <v>418.8</v>
      </c>
      <c r="AD324" s="5">
        <v>0</v>
      </c>
      <c r="AE324" s="12">
        <v>0</v>
      </c>
      <c r="AF324" s="34">
        <v>0</v>
      </c>
      <c r="AG324" s="33">
        <v>419.8</v>
      </c>
    </row>
    <row r="325" spans="1:33" x14ac:dyDescent="0.25">
      <c r="A325" s="8" t="s">
        <v>282</v>
      </c>
      <c r="B325" s="8" t="s">
        <v>1382</v>
      </c>
      <c r="C325" s="9" t="s">
        <v>614</v>
      </c>
      <c r="D325" t="s">
        <v>1692</v>
      </c>
      <c r="E325" t="str">
        <f>+VLOOKUP(A325,[1]Summary!$A$3:$O$317,15,0)</f>
        <v>S/O: Domar Bam, Basar, Old Bam, West Siang, Arunachal Pradesh - 791101</v>
      </c>
      <c r="F325" t="s">
        <v>1007</v>
      </c>
      <c r="G325">
        <v>8132991960</v>
      </c>
      <c r="H325" s="16">
        <v>45646</v>
      </c>
      <c r="I325" t="s">
        <v>1310</v>
      </c>
      <c r="J325" t="s">
        <v>1070</v>
      </c>
      <c r="K325" s="28" t="s">
        <v>1070</v>
      </c>
      <c r="L325" s="28">
        <v>0</v>
      </c>
      <c r="M325" t="s">
        <v>2034</v>
      </c>
      <c r="N325" s="30">
        <f>15000+15000</f>
        <v>30000</v>
      </c>
      <c r="O325" t="s">
        <v>1070</v>
      </c>
      <c r="P32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10">
        <v>0</v>
      </c>
      <c r="Z325" s="10">
        <v>0</v>
      </c>
      <c r="AA325" s="5">
        <v>0</v>
      </c>
      <c r="AB325" s="5">
        <v>0</v>
      </c>
      <c r="AC325" s="5">
        <v>0</v>
      </c>
      <c r="AD325" s="5">
        <v>0</v>
      </c>
      <c r="AE325" s="12">
        <v>0</v>
      </c>
      <c r="AF325" s="34">
        <v>0</v>
      </c>
      <c r="AG325" s="33">
        <v>30000</v>
      </c>
    </row>
    <row r="326" spans="1:33" x14ac:dyDescent="0.25">
      <c r="A326" s="8" t="s">
        <v>282</v>
      </c>
      <c r="B326" s="8" t="s">
        <v>1382</v>
      </c>
      <c r="C326" s="9" t="s">
        <v>615</v>
      </c>
      <c r="D326" t="s">
        <v>1692</v>
      </c>
      <c r="E326" t="str">
        <f>+VLOOKUP(A326,[1]Summary!$A$3:$O$317,15,0)</f>
        <v>S/O: Domar Bam, Basar, Old Bam, West Siang, Arunachal Pradesh - 791101</v>
      </c>
      <c r="F326" t="s">
        <v>1007</v>
      </c>
      <c r="G326">
        <v>8132991960</v>
      </c>
      <c r="H326" s="16">
        <v>45646</v>
      </c>
      <c r="I326" t="s">
        <v>1310</v>
      </c>
      <c r="J326" t="s">
        <v>1070</v>
      </c>
      <c r="K326" s="28" t="s">
        <v>1070</v>
      </c>
      <c r="L326" s="28">
        <v>0</v>
      </c>
      <c r="M326" s="28" t="s">
        <v>1070</v>
      </c>
      <c r="N326" s="28">
        <v>0</v>
      </c>
      <c r="O326" t="s">
        <v>1070</v>
      </c>
      <c r="P326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10">
        <v>0</v>
      </c>
      <c r="Z326" s="10">
        <v>0</v>
      </c>
      <c r="AA326" s="5">
        <v>0</v>
      </c>
      <c r="AB326" s="5">
        <v>1</v>
      </c>
      <c r="AC326" s="5">
        <v>0</v>
      </c>
      <c r="AD326" s="5">
        <v>0</v>
      </c>
      <c r="AE326" s="12">
        <v>0</v>
      </c>
      <c r="AF326" s="34">
        <v>0</v>
      </c>
      <c r="AG326" s="33">
        <v>1</v>
      </c>
    </row>
    <row r="327" spans="1:33" x14ac:dyDescent="0.25">
      <c r="A327" s="8" t="s">
        <v>282</v>
      </c>
      <c r="B327" s="8" t="s">
        <v>1382</v>
      </c>
      <c r="C327" s="9" t="s">
        <v>1873</v>
      </c>
      <c r="D327" t="s">
        <v>1692</v>
      </c>
      <c r="E327" t="str">
        <f>+VLOOKUP(A327,[1]Summary!$A$3:$O$317,15,0)</f>
        <v>S/O: Domar Bam, Basar, Old Bam, West Siang, Arunachal Pradesh - 791101</v>
      </c>
      <c r="F327" t="s">
        <v>1007</v>
      </c>
      <c r="G327">
        <v>8132991960</v>
      </c>
      <c r="H327" s="16">
        <v>45646</v>
      </c>
      <c r="I327" t="s">
        <v>1310</v>
      </c>
      <c r="J327" t="s">
        <v>1070</v>
      </c>
      <c r="K327" s="28" t="s">
        <v>1070</v>
      </c>
      <c r="L327" s="28">
        <v>0</v>
      </c>
      <c r="M327" s="28" t="s">
        <v>1070</v>
      </c>
      <c r="N327" s="28">
        <v>0</v>
      </c>
      <c r="O327" t="s">
        <v>1070</v>
      </c>
      <c r="P327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10">
        <v>0</v>
      </c>
      <c r="Z327" s="10">
        <v>0</v>
      </c>
      <c r="AA327" s="5">
        <v>0</v>
      </c>
      <c r="AB327" s="5">
        <v>0</v>
      </c>
      <c r="AC327" s="5">
        <v>0</v>
      </c>
      <c r="AD327" s="5">
        <v>0</v>
      </c>
      <c r="AE327" s="12">
        <v>0</v>
      </c>
      <c r="AF327" s="34">
        <v>0</v>
      </c>
      <c r="AG327" s="33">
        <v>0</v>
      </c>
    </row>
    <row r="328" spans="1:33" x14ac:dyDescent="0.25">
      <c r="A328" s="8" t="s">
        <v>282</v>
      </c>
      <c r="B328" s="8" t="s">
        <v>1382</v>
      </c>
      <c r="C328" s="9" t="s">
        <v>1874</v>
      </c>
      <c r="D328" t="s">
        <v>1692</v>
      </c>
      <c r="E328" t="str">
        <f>+VLOOKUP(A328,[1]Summary!$A$3:$O$317,15,0)</f>
        <v>S/O: Domar Bam, Basar, Old Bam, West Siang, Arunachal Pradesh - 791101</v>
      </c>
      <c r="F328" t="s">
        <v>1007</v>
      </c>
      <c r="G328">
        <v>8132991960</v>
      </c>
      <c r="H328" s="16">
        <v>45646</v>
      </c>
      <c r="I328" t="s">
        <v>1310</v>
      </c>
      <c r="J328" t="s">
        <v>1070</v>
      </c>
      <c r="K328" s="28" t="s">
        <v>1070</v>
      </c>
      <c r="L328" s="28">
        <v>0</v>
      </c>
      <c r="M328" s="28" t="s">
        <v>1070</v>
      </c>
      <c r="N328" s="28">
        <v>0</v>
      </c>
      <c r="O328" t="s">
        <v>1070</v>
      </c>
      <c r="P328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10">
        <v>0</v>
      </c>
      <c r="Z328" s="10">
        <v>0</v>
      </c>
      <c r="AA328" s="5">
        <v>0</v>
      </c>
      <c r="AB328" s="5">
        <v>0</v>
      </c>
      <c r="AC328" s="5">
        <v>0</v>
      </c>
      <c r="AD328" s="5">
        <v>0</v>
      </c>
      <c r="AE328" s="12">
        <v>0</v>
      </c>
      <c r="AF328" s="34">
        <v>0</v>
      </c>
      <c r="AG328" s="33">
        <v>0</v>
      </c>
    </row>
    <row r="329" spans="1:33" x14ac:dyDescent="0.25">
      <c r="A329" s="8" t="s">
        <v>282</v>
      </c>
      <c r="B329" s="8" t="s">
        <v>1382</v>
      </c>
      <c r="C329" s="9" t="s">
        <v>1875</v>
      </c>
      <c r="D329" t="s">
        <v>1692</v>
      </c>
      <c r="E329" t="str">
        <f>+VLOOKUP(A329,[1]Summary!$A$3:$O$317,15,0)</f>
        <v>S/O: Domar Bam, Basar, Old Bam, West Siang, Arunachal Pradesh - 791101</v>
      </c>
      <c r="F329" t="s">
        <v>1007</v>
      </c>
      <c r="G329">
        <v>8132991960</v>
      </c>
      <c r="H329" s="16">
        <v>45646</v>
      </c>
      <c r="I329" t="s">
        <v>1310</v>
      </c>
      <c r="J329" t="s">
        <v>1070</v>
      </c>
      <c r="K329" s="28" t="s">
        <v>1070</v>
      </c>
      <c r="L329" s="28">
        <v>0</v>
      </c>
      <c r="M329" s="28" t="s">
        <v>1070</v>
      </c>
      <c r="N329" s="28">
        <v>0</v>
      </c>
      <c r="O329" t="s">
        <v>1070</v>
      </c>
      <c r="P329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10">
        <v>0</v>
      </c>
      <c r="Z329" s="10">
        <v>0</v>
      </c>
      <c r="AA329" s="5">
        <v>0</v>
      </c>
      <c r="AB329" s="5">
        <v>0</v>
      </c>
      <c r="AC329" s="5">
        <v>0</v>
      </c>
      <c r="AD329" s="5">
        <v>0</v>
      </c>
      <c r="AE329" s="12">
        <v>0</v>
      </c>
      <c r="AF329" s="34">
        <v>0</v>
      </c>
      <c r="AG329" s="33">
        <v>0</v>
      </c>
    </row>
    <row r="330" spans="1:33" x14ac:dyDescent="0.25">
      <c r="A330" s="8" t="s">
        <v>282</v>
      </c>
      <c r="B330" s="8" t="s">
        <v>1382</v>
      </c>
      <c r="C330" s="9" t="s">
        <v>1876</v>
      </c>
      <c r="D330" t="s">
        <v>1692</v>
      </c>
      <c r="E330" t="str">
        <f>+VLOOKUP(A330,[1]Summary!$A$3:$O$317,15,0)</f>
        <v>S/O: Domar Bam, Basar, Old Bam, West Siang, Arunachal Pradesh - 791101</v>
      </c>
      <c r="F330" t="s">
        <v>1007</v>
      </c>
      <c r="G330">
        <v>8132991960</v>
      </c>
      <c r="H330" s="16">
        <v>45646</v>
      </c>
      <c r="I330" t="s">
        <v>1310</v>
      </c>
      <c r="J330" t="s">
        <v>1070</v>
      </c>
      <c r="K330" s="28" t="s">
        <v>1070</v>
      </c>
      <c r="L330" s="28">
        <v>0</v>
      </c>
      <c r="M330" s="28" t="s">
        <v>1070</v>
      </c>
      <c r="N330" s="28">
        <v>0</v>
      </c>
      <c r="O330" t="s">
        <v>1070</v>
      </c>
      <c r="P330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10">
        <v>0</v>
      </c>
      <c r="Z330" s="10">
        <v>0</v>
      </c>
      <c r="AA330" s="5">
        <v>0</v>
      </c>
      <c r="AB330" s="5">
        <v>0</v>
      </c>
      <c r="AC330" s="5">
        <v>0</v>
      </c>
      <c r="AD330" s="5">
        <v>0</v>
      </c>
      <c r="AE330" s="12">
        <v>0</v>
      </c>
      <c r="AF330" s="34">
        <v>0</v>
      </c>
      <c r="AG330" s="33">
        <v>0</v>
      </c>
    </row>
    <row r="331" spans="1:33" x14ac:dyDescent="0.25">
      <c r="A331" s="8" t="s">
        <v>282</v>
      </c>
      <c r="B331" s="8" t="s">
        <v>1382</v>
      </c>
      <c r="C331" s="9" t="s">
        <v>1877</v>
      </c>
      <c r="D331" t="s">
        <v>1692</v>
      </c>
      <c r="E331" t="str">
        <f>+VLOOKUP(A331,[1]Summary!$A$3:$O$317,15,0)</f>
        <v>S/O: Domar Bam, Basar, Old Bam, West Siang, Arunachal Pradesh - 791101</v>
      </c>
      <c r="F331" t="s">
        <v>1007</v>
      </c>
      <c r="G331">
        <v>8132991960</v>
      </c>
      <c r="H331" s="16">
        <v>45646</v>
      </c>
      <c r="I331" t="s">
        <v>1310</v>
      </c>
      <c r="J331" t="s">
        <v>1070</v>
      </c>
      <c r="K331" s="28" t="s">
        <v>1070</v>
      </c>
      <c r="L331" s="28">
        <v>0</v>
      </c>
      <c r="M331" s="28" t="s">
        <v>1070</v>
      </c>
      <c r="N331" s="28">
        <v>0</v>
      </c>
      <c r="O331" t="s">
        <v>1070</v>
      </c>
      <c r="P331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10">
        <v>0</v>
      </c>
      <c r="Z331" s="10">
        <v>0</v>
      </c>
      <c r="AA331" s="5">
        <v>0</v>
      </c>
      <c r="AB331" s="5">
        <v>0</v>
      </c>
      <c r="AC331" s="5">
        <v>0</v>
      </c>
      <c r="AD331" s="5">
        <v>0</v>
      </c>
      <c r="AE331" s="12">
        <v>0</v>
      </c>
      <c r="AF331" s="34">
        <v>0</v>
      </c>
      <c r="AG331" s="33">
        <v>0</v>
      </c>
    </row>
    <row r="332" spans="1:33" x14ac:dyDescent="0.25">
      <c r="A332" s="8" t="s">
        <v>282</v>
      </c>
      <c r="B332" s="8" t="s">
        <v>1382</v>
      </c>
      <c r="C332" s="9" t="s">
        <v>1878</v>
      </c>
      <c r="D332" t="s">
        <v>1692</v>
      </c>
      <c r="E332" t="str">
        <f>+VLOOKUP(A332,[1]Summary!$A$3:$O$317,15,0)</f>
        <v>S/O: Domar Bam, Basar, Old Bam, West Siang, Arunachal Pradesh - 791101</v>
      </c>
      <c r="F332" t="s">
        <v>1007</v>
      </c>
      <c r="G332">
        <v>8132991960</v>
      </c>
      <c r="H332" s="16">
        <v>45646</v>
      </c>
      <c r="I332" t="s">
        <v>1310</v>
      </c>
      <c r="J332" t="s">
        <v>1070</v>
      </c>
      <c r="K332" s="28" t="s">
        <v>1070</v>
      </c>
      <c r="L332" s="28">
        <v>0</v>
      </c>
      <c r="M332" s="28" t="s">
        <v>1070</v>
      </c>
      <c r="N332" s="28">
        <v>0</v>
      </c>
      <c r="O332" t="s">
        <v>1070</v>
      </c>
      <c r="P332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10">
        <v>0</v>
      </c>
      <c r="Z332" s="10">
        <v>0</v>
      </c>
      <c r="AA332" s="5">
        <v>0</v>
      </c>
      <c r="AB332" s="5">
        <v>0</v>
      </c>
      <c r="AC332" s="5">
        <v>0</v>
      </c>
      <c r="AD332" s="5">
        <v>0</v>
      </c>
      <c r="AE332" s="12">
        <v>0</v>
      </c>
      <c r="AF332" s="34">
        <v>0</v>
      </c>
      <c r="AG332" s="33">
        <v>0</v>
      </c>
    </row>
    <row r="333" spans="1:33" x14ac:dyDescent="0.25">
      <c r="A333" s="8" t="s">
        <v>282</v>
      </c>
      <c r="B333" s="8" t="s">
        <v>1382</v>
      </c>
      <c r="C333" s="9" t="s">
        <v>1879</v>
      </c>
      <c r="D333" t="s">
        <v>1692</v>
      </c>
      <c r="E333" t="str">
        <f>+VLOOKUP(A333,[1]Summary!$A$3:$O$317,15,0)</f>
        <v>S/O: Domar Bam, Basar, Old Bam, West Siang, Arunachal Pradesh - 791101</v>
      </c>
      <c r="F333" t="s">
        <v>1007</v>
      </c>
      <c r="G333">
        <v>8132991960</v>
      </c>
      <c r="H333" s="16">
        <v>45646</v>
      </c>
      <c r="I333" t="s">
        <v>1310</v>
      </c>
      <c r="J333" t="s">
        <v>1070</v>
      </c>
      <c r="K333" s="28" t="s">
        <v>1070</v>
      </c>
      <c r="L333" s="28">
        <v>0</v>
      </c>
      <c r="M333" s="28" t="s">
        <v>1070</v>
      </c>
      <c r="N333" s="28">
        <v>0</v>
      </c>
      <c r="O333" t="s">
        <v>1070</v>
      </c>
      <c r="P333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10">
        <v>0</v>
      </c>
      <c r="Z333" s="10">
        <v>0</v>
      </c>
      <c r="AA333" s="5">
        <v>0</v>
      </c>
      <c r="AB333" s="5">
        <v>0</v>
      </c>
      <c r="AC333" s="5">
        <v>0</v>
      </c>
      <c r="AD333" s="5">
        <v>0</v>
      </c>
      <c r="AE333" s="12">
        <v>0</v>
      </c>
      <c r="AF333" s="34">
        <v>0</v>
      </c>
      <c r="AG333" s="33">
        <v>0</v>
      </c>
    </row>
    <row r="334" spans="1:33" x14ac:dyDescent="0.25">
      <c r="A334" s="8" t="s">
        <v>282</v>
      </c>
      <c r="B334" s="8" t="s">
        <v>1382</v>
      </c>
      <c r="C334" s="9" t="s">
        <v>1880</v>
      </c>
      <c r="D334" t="s">
        <v>1692</v>
      </c>
      <c r="E334" t="str">
        <f>+VLOOKUP(A334,[1]Summary!$A$3:$O$317,15,0)</f>
        <v>S/O: Domar Bam, Basar, Old Bam, West Siang, Arunachal Pradesh - 791101</v>
      </c>
      <c r="F334" t="s">
        <v>1007</v>
      </c>
      <c r="G334">
        <v>8132991960</v>
      </c>
      <c r="H334" s="16">
        <v>45646</v>
      </c>
      <c r="I334" t="s">
        <v>1310</v>
      </c>
      <c r="J334" t="s">
        <v>1070</v>
      </c>
      <c r="K334" s="28" t="s">
        <v>1070</v>
      </c>
      <c r="L334" s="28">
        <v>0</v>
      </c>
      <c r="M334" s="28" t="s">
        <v>1070</v>
      </c>
      <c r="N334" s="28">
        <v>0</v>
      </c>
      <c r="O334" t="s">
        <v>1070</v>
      </c>
      <c r="P334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10">
        <v>0</v>
      </c>
      <c r="Z334" s="10">
        <v>0</v>
      </c>
      <c r="AA334" s="5">
        <v>0</v>
      </c>
      <c r="AB334" s="5">
        <v>0</v>
      </c>
      <c r="AC334" s="5">
        <v>0</v>
      </c>
      <c r="AD334" s="5">
        <v>0</v>
      </c>
      <c r="AE334" s="12">
        <v>0</v>
      </c>
      <c r="AF334" s="34">
        <v>0</v>
      </c>
      <c r="AG334" s="33">
        <v>0</v>
      </c>
    </row>
    <row r="335" spans="1:33" x14ac:dyDescent="0.25">
      <c r="A335" s="8" t="s">
        <v>282</v>
      </c>
      <c r="B335" s="8" t="s">
        <v>1382</v>
      </c>
      <c r="C335" s="9" t="s">
        <v>1881</v>
      </c>
      <c r="D335" t="s">
        <v>1692</v>
      </c>
      <c r="E335" t="str">
        <f>+VLOOKUP(A335,[1]Summary!$A$3:$O$317,15,0)</f>
        <v>S/O: Domar Bam, Basar, Old Bam, West Siang, Arunachal Pradesh - 791101</v>
      </c>
      <c r="F335" t="s">
        <v>1007</v>
      </c>
      <c r="G335">
        <v>8132991960</v>
      </c>
      <c r="H335" s="16">
        <v>45646</v>
      </c>
      <c r="I335" t="s">
        <v>1310</v>
      </c>
      <c r="J335" t="s">
        <v>1070</v>
      </c>
      <c r="K335" s="28" t="s">
        <v>1070</v>
      </c>
      <c r="L335" s="28">
        <v>0</v>
      </c>
      <c r="M335" s="28" t="s">
        <v>1070</v>
      </c>
      <c r="N335" s="28">
        <v>0</v>
      </c>
      <c r="O335" t="s">
        <v>1070</v>
      </c>
      <c r="P33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10">
        <v>0</v>
      </c>
      <c r="Z335" s="10">
        <v>0</v>
      </c>
      <c r="AA335" s="5">
        <v>0</v>
      </c>
      <c r="AB335" s="5">
        <v>0</v>
      </c>
      <c r="AC335" s="5">
        <v>0</v>
      </c>
      <c r="AD335" s="5">
        <v>0</v>
      </c>
      <c r="AE335" s="12">
        <v>0</v>
      </c>
      <c r="AF335" s="34">
        <v>0</v>
      </c>
      <c r="AG335" s="33">
        <v>0</v>
      </c>
    </row>
    <row r="336" spans="1:33" x14ac:dyDescent="0.25">
      <c r="A336" s="8" t="s">
        <v>282</v>
      </c>
      <c r="B336" s="8" t="s">
        <v>1382</v>
      </c>
      <c r="C336" s="9" t="s">
        <v>1882</v>
      </c>
      <c r="D336" t="s">
        <v>1692</v>
      </c>
      <c r="E336" t="str">
        <f>+VLOOKUP(A336,[1]Summary!$A$3:$O$317,15,0)</f>
        <v>S/O: Domar Bam, Basar, Old Bam, West Siang, Arunachal Pradesh - 791101</v>
      </c>
      <c r="F336" t="s">
        <v>1007</v>
      </c>
      <c r="G336">
        <v>8132991960</v>
      </c>
      <c r="H336" s="16">
        <v>45646</v>
      </c>
      <c r="I336" t="s">
        <v>1310</v>
      </c>
      <c r="J336" t="s">
        <v>1070</v>
      </c>
      <c r="K336" s="28" t="s">
        <v>1070</v>
      </c>
      <c r="L336" s="28">
        <v>0</v>
      </c>
      <c r="M336" s="28" t="s">
        <v>1070</v>
      </c>
      <c r="N336" s="28">
        <v>0</v>
      </c>
      <c r="O336" t="s">
        <v>1070</v>
      </c>
      <c r="P336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10">
        <v>0</v>
      </c>
      <c r="Z336" s="10">
        <v>0</v>
      </c>
      <c r="AA336" s="5">
        <v>0</v>
      </c>
      <c r="AB336" s="5">
        <v>0</v>
      </c>
      <c r="AC336" s="5">
        <v>0</v>
      </c>
      <c r="AD336" s="5">
        <v>0</v>
      </c>
      <c r="AE336" s="12">
        <v>0</v>
      </c>
      <c r="AF336" s="34">
        <v>0</v>
      </c>
      <c r="AG336" s="33">
        <v>0</v>
      </c>
    </row>
    <row r="337" spans="1:33" x14ac:dyDescent="0.25">
      <c r="A337" s="8" t="s">
        <v>282</v>
      </c>
      <c r="B337" s="8" t="s">
        <v>1382</v>
      </c>
      <c r="C337" s="9" t="s">
        <v>1883</v>
      </c>
      <c r="D337" t="s">
        <v>1692</v>
      </c>
      <c r="E337" t="str">
        <f>+VLOOKUP(A337,[1]Summary!$A$3:$O$317,15,0)</f>
        <v>S/O: Domar Bam, Basar, Old Bam, West Siang, Arunachal Pradesh - 791101</v>
      </c>
      <c r="F337" t="s">
        <v>1007</v>
      </c>
      <c r="G337">
        <v>8132991960</v>
      </c>
      <c r="H337" s="16">
        <v>45646</v>
      </c>
      <c r="I337" t="s">
        <v>1310</v>
      </c>
      <c r="J337" t="s">
        <v>1070</v>
      </c>
      <c r="K337" s="28" t="s">
        <v>1070</v>
      </c>
      <c r="L337" s="28">
        <v>0</v>
      </c>
      <c r="M337" s="28" t="s">
        <v>1070</v>
      </c>
      <c r="N337" s="28">
        <v>0</v>
      </c>
      <c r="O337" t="s">
        <v>1070</v>
      </c>
      <c r="P337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10">
        <v>0</v>
      </c>
      <c r="Z337" s="10">
        <v>0</v>
      </c>
      <c r="AA337" s="5">
        <v>0</v>
      </c>
      <c r="AB337" s="5">
        <v>0</v>
      </c>
      <c r="AC337" s="5">
        <v>0</v>
      </c>
      <c r="AD337" s="5">
        <v>0</v>
      </c>
      <c r="AE337" s="12">
        <v>0</v>
      </c>
      <c r="AF337" s="34">
        <v>0</v>
      </c>
      <c r="AG337" s="33">
        <v>0</v>
      </c>
    </row>
    <row r="338" spans="1:33" x14ac:dyDescent="0.25">
      <c r="A338" s="8" t="s">
        <v>282</v>
      </c>
      <c r="B338" s="8" t="s">
        <v>1382</v>
      </c>
      <c r="C338" s="9" t="s">
        <v>1884</v>
      </c>
      <c r="D338" t="s">
        <v>1692</v>
      </c>
      <c r="E338" t="str">
        <f>+VLOOKUP(A338,[1]Summary!$A$3:$O$317,15,0)</f>
        <v>S/O: Domar Bam, Basar, Old Bam, West Siang, Arunachal Pradesh - 791101</v>
      </c>
      <c r="F338" t="s">
        <v>1007</v>
      </c>
      <c r="G338">
        <v>8132991960</v>
      </c>
      <c r="H338" s="16">
        <v>45646</v>
      </c>
      <c r="I338" t="s">
        <v>1310</v>
      </c>
      <c r="J338" t="s">
        <v>1070</v>
      </c>
      <c r="K338" s="28" t="s">
        <v>1070</v>
      </c>
      <c r="L338" s="28">
        <v>0</v>
      </c>
      <c r="M338" s="28" t="s">
        <v>1070</v>
      </c>
      <c r="N338" s="28">
        <v>0</v>
      </c>
      <c r="O338" t="s">
        <v>1070</v>
      </c>
      <c r="P338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10">
        <v>0</v>
      </c>
      <c r="Z338" s="10">
        <v>0</v>
      </c>
      <c r="AA338" s="5">
        <v>0</v>
      </c>
      <c r="AB338" s="5">
        <v>0</v>
      </c>
      <c r="AC338" s="5">
        <v>0</v>
      </c>
      <c r="AD338" s="5">
        <v>0</v>
      </c>
      <c r="AE338" s="12">
        <v>0</v>
      </c>
      <c r="AF338" s="34">
        <v>0</v>
      </c>
      <c r="AG338" s="33">
        <v>0</v>
      </c>
    </row>
    <row r="339" spans="1:33" x14ac:dyDescent="0.25">
      <c r="A339" s="8" t="s">
        <v>282</v>
      </c>
      <c r="B339" s="8" t="s">
        <v>1382</v>
      </c>
      <c r="C339" s="9" t="s">
        <v>1885</v>
      </c>
      <c r="D339" t="s">
        <v>1692</v>
      </c>
      <c r="E339" t="str">
        <f>+VLOOKUP(A339,[1]Summary!$A$3:$O$317,15,0)</f>
        <v>S/O: Domar Bam, Basar, Old Bam, West Siang, Arunachal Pradesh - 791101</v>
      </c>
      <c r="F339" t="s">
        <v>1007</v>
      </c>
      <c r="G339">
        <v>8132991960</v>
      </c>
      <c r="H339" s="16">
        <v>45646</v>
      </c>
      <c r="I339" t="s">
        <v>1310</v>
      </c>
      <c r="J339" t="s">
        <v>1070</v>
      </c>
      <c r="K339" s="28" t="s">
        <v>1070</v>
      </c>
      <c r="L339" s="28">
        <v>0</v>
      </c>
      <c r="M339" s="28" t="s">
        <v>1070</v>
      </c>
      <c r="N339" s="28">
        <v>0</v>
      </c>
      <c r="O339" t="s">
        <v>1070</v>
      </c>
      <c r="P339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10">
        <v>0</v>
      </c>
      <c r="Z339" s="10">
        <v>0</v>
      </c>
      <c r="AA339" s="5">
        <v>0</v>
      </c>
      <c r="AB339" s="5">
        <v>0</v>
      </c>
      <c r="AC339" s="5">
        <v>0</v>
      </c>
      <c r="AD339" s="5">
        <v>0</v>
      </c>
      <c r="AE339" s="12">
        <v>0</v>
      </c>
      <c r="AF339" s="34">
        <v>0</v>
      </c>
      <c r="AG339" s="33">
        <v>0</v>
      </c>
    </row>
    <row r="340" spans="1:33" x14ac:dyDescent="0.25">
      <c r="A340" s="8" t="s">
        <v>282</v>
      </c>
      <c r="B340" s="8" t="s">
        <v>1382</v>
      </c>
      <c r="C340" s="9" t="s">
        <v>1886</v>
      </c>
      <c r="D340" t="s">
        <v>1692</v>
      </c>
      <c r="E340" t="str">
        <f>+VLOOKUP(A340,[1]Summary!$A$3:$O$317,15,0)</f>
        <v>S/O: Domar Bam, Basar, Old Bam, West Siang, Arunachal Pradesh - 791101</v>
      </c>
      <c r="F340" t="s">
        <v>1007</v>
      </c>
      <c r="G340">
        <v>8132991960</v>
      </c>
      <c r="H340" s="16">
        <v>45646</v>
      </c>
      <c r="I340" t="s">
        <v>1310</v>
      </c>
      <c r="J340" t="s">
        <v>1070</v>
      </c>
      <c r="K340" s="28" t="s">
        <v>1070</v>
      </c>
      <c r="L340" s="28">
        <v>0</v>
      </c>
      <c r="M340" s="28" t="s">
        <v>1070</v>
      </c>
      <c r="N340" s="28">
        <v>0</v>
      </c>
      <c r="O340" t="s">
        <v>1070</v>
      </c>
      <c r="P340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10">
        <v>0</v>
      </c>
      <c r="Z340" s="10">
        <v>0</v>
      </c>
      <c r="AA340" s="5">
        <v>0</v>
      </c>
      <c r="AB340" s="5">
        <v>0</v>
      </c>
      <c r="AC340" s="5">
        <v>0</v>
      </c>
      <c r="AD340" s="5">
        <v>0</v>
      </c>
      <c r="AE340" s="12">
        <v>0</v>
      </c>
      <c r="AF340" s="34">
        <v>0</v>
      </c>
      <c r="AG340" s="33">
        <v>0</v>
      </c>
    </row>
    <row r="341" spans="1:33" x14ac:dyDescent="0.25">
      <c r="A341" s="8" t="s">
        <v>282</v>
      </c>
      <c r="B341" s="8" t="s">
        <v>1382</v>
      </c>
      <c r="C341" s="9" t="s">
        <v>1887</v>
      </c>
      <c r="D341" t="s">
        <v>1692</v>
      </c>
      <c r="E341" t="str">
        <f>+VLOOKUP(A341,[1]Summary!$A$3:$O$317,15,0)</f>
        <v>S/O: Domar Bam, Basar, Old Bam, West Siang, Arunachal Pradesh - 791101</v>
      </c>
      <c r="F341" t="s">
        <v>1007</v>
      </c>
      <c r="G341">
        <v>8132991960</v>
      </c>
      <c r="H341" s="16">
        <v>45646</v>
      </c>
      <c r="I341" t="s">
        <v>1310</v>
      </c>
      <c r="J341" t="s">
        <v>1070</v>
      </c>
      <c r="K341" s="28" t="s">
        <v>1070</v>
      </c>
      <c r="L341" s="28">
        <v>0</v>
      </c>
      <c r="M341" s="28" t="s">
        <v>1070</v>
      </c>
      <c r="N341" s="28">
        <v>0</v>
      </c>
      <c r="O341" t="s">
        <v>1070</v>
      </c>
      <c r="P341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10">
        <v>0</v>
      </c>
      <c r="Z341" s="10">
        <v>0</v>
      </c>
      <c r="AA341" s="5">
        <v>0</v>
      </c>
      <c r="AB341" s="5">
        <v>0</v>
      </c>
      <c r="AC341" s="5">
        <v>0</v>
      </c>
      <c r="AD341" s="5">
        <v>0</v>
      </c>
      <c r="AE341" s="12">
        <v>0</v>
      </c>
      <c r="AF341" s="34">
        <v>0</v>
      </c>
      <c r="AG341" s="33">
        <v>0</v>
      </c>
    </row>
    <row r="342" spans="1:33" x14ac:dyDescent="0.25">
      <c r="A342" s="8" t="s">
        <v>282</v>
      </c>
      <c r="B342" s="8" t="s">
        <v>1382</v>
      </c>
      <c r="C342" s="9" t="s">
        <v>1888</v>
      </c>
      <c r="D342" t="s">
        <v>1692</v>
      </c>
      <c r="E342" t="str">
        <f>+VLOOKUP(A342,[1]Summary!$A$3:$O$317,15,0)</f>
        <v>S/O: Domar Bam, Basar, Old Bam, West Siang, Arunachal Pradesh - 791101</v>
      </c>
      <c r="F342" t="s">
        <v>1007</v>
      </c>
      <c r="G342">
        <v>8132991960</v>
      </c>
      <c r="H342" s="16">
        <v>45646</v>
      </c>
      <c r="I342" t="s">
        <v>1310</v>
      </c>
      <c r="J342" t="s">
        <v>1070</v>
      </c>
      <c r="K342" s="28" t="s">
        <v>1070</v>
      </c>
      <c r="L342" s="28">
        <v>0</v>
      </c>
      <c r="M342" s="28" t="s">
        <v>1070</v>
      </c>
      <c r="N342" s="28">
        <v>0</v>
      </c>
      <c r="O342" t="s">
        <v>1070</v>
      </c>
      <c r="P342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10">
        <v>0</v>
      </c>
      <c r="Z342" s="10">
        <v>0</v>
      </c>
      <c r="AA342" s="5">
        <v>0</v>
      </c>
      <c r="AB342" s="5">
        <v>0</v>
      </c>
      <c r="AC342" s="5">
        <v>0</v>
      </c>
      <c r="AD342" s="5">
        <v>0</v>
      </c>
      <c r="AE342" s="12">
        <v>0</v>
      </c>
      <c r="AF342" s="34">
        <v>0</v>
      </c>
      <c r="AG342" s="33">
        <v>0</v>
      </c>
    </row>
    <row r="343" spans="1:33" x14ac:dyDescent="0.25">
      <c r="A343" s="8" t="s">
        <v>282</v>
      </c>
      <c r="B343" s="8" t="s">
        <v>1382</v>
      </c>
      <c r="C343" s="9" t="s">
        <v>1889</v>
      </c>
      <c r="D343" t="s">
        <v>1692</v>
      </c>
      <c r="E343" t="str">
        <f>+VLOOKUP(A343,[1]Summary!$A$3:$O$317,15,0)</f>
        <v>S/O: Domar Bam, Basar, Old Bam, West Siang, Arunachal Pradesh - 791101</v>
      </c>
      <c r="F343" t="s">
        <v>1007</v>
      </c>
      <c r="G343">
        <v>8132991960</v>
      </c>
      <c r="H343" s="16">
        <v>45646</v>
      </c>
      <c r="I343" t="s">
        <v>1310</v>
      </c>
      <c r="J343" t="s">
        <v>1070</v>
      </c>
      <c r="K343" s="28" t="s">
        <v>1070</v>
      </c>
      <c r="L343" s="28">
        <v>0</v>
      </c>
      <c r="M343" s="28" t="s">
        <v>1070</v>
      </c>
      <c r="N343" s="28">
        <v>0</v>
      </c>
      <c r="O343" t="s">
        <v>1070</v>
      </c>
      <c r="P343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10">
        <v>0</v>
      </c>
      <c r="Z343" s="10">
        <v>0</v>
      </c>
      <c r="AA343" s="5">
        <v>0</v>
      </c>
      <c r="AB343" s="5">
        <v>0</v>
      </c>
      <c r="AC343" s="5">
        <v>0</v>
      </c>
      <c r="AD343" s="5">
        <v>0</v>
      </c>
      <c r="AE343" s="12">
        <v>0</v>
      </c>
      <c r="AF343" s="34">
        <v>0</v>
      </c>
      <c r="AG343" s="33">
        <v>0</v>
      </c>
    </row>
    <row r="344" spans="1:33" x14ac:dyDescent="0.25">
      <c r="A344" s="8" t="s">
        <v>282</v>
      </c>
      <c r="B344" s="8" t="s">
        <v>1382</v>
      </c>
      <c r="C344" s="9" t="s">
        <v>1890</v>
      </c>
      <c r="D344" t="s">
        <v>1692</v>
      </c>
      <c r="E344" t="str">
        <f>+VLOOKUP(A344,[1]Summary!$A$3:$O$317,15,0)</f>
        <v>S/O: Domar Bam, Basar, Old Bam, West Siang, Arunachal Pradesh - 791101</v>
      </c>
      <c r="F344" t="s">
        <v>1007</v>
      </c>
      <c r="G344">
        <v>8132991960</v>
      </c>
      <c r="H344" s="16">
        <v>45646</v>
      </c>
      <c r="I344" t="s">
        <v>1310</v>
      </c>
      <c r="J344" t="s">
        <v>1070</v>
      </c>
      <c r="K344" s="28" t="s">
        <v>1070</v>
      </c>
      <c r="L344" s="28">
        <v>0</v>
      </c>
      <c r="M344" s="28" t="s">
        <v>1070</v>
      </c>
      <c r="N344" s="28">
        <v>0</v>
      </c>
      <c r="O344" t="s">
        <v>1070</v>
      </c>
      <c r="P344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10">
        <v>0</v>
      </c>
      <c r="Z344" s="10">
        <v>0</v>
      </c>
      <c r="AA344" s="5">
        <v>0</v>
      </c>
      <c r="AB344" s="5">
        <v>0</v>
      </c>
      <c r="AC344" s="5">
        <v>0</v>
      </c>
      <c r="AD344" s="5">
        <v>0</v>
      </c>
      <c r="AE344" s="12">
        <v>0</v>
      </c>
      <c r="AF344" s="34">
        <v>0</v>
      </c>
      <c r="AG344" s="33">
        <v>0</v>
      </c>
    </row>
    <row r="345" spans="1:33" x14ac:dyDescent="0.25">
      <c r="A345" s="8" t="s">
        <v>282</v>
      </c>
      <c r="B345" s="8" t="s">
        <v>1382</v>
      </c>
      <c r="C345" s="9" t="s">
        <v>616</v>
      </c>
      <c r="D345" t="s">
        <v>1692</v>
      </c>
      <c r="E345" t="str">
        <f>+VLOOKUP(A345,[1]Summary!$A$3:$O$317,15,0)</f>
        <v>S/O: Domar Bam, Basar, Old Bam, West Siang, Arunachal Pradesh - 791101</v>
      </c>
      <c r="F345" t="s">
        <v>1007</v>
      </c>
      <c r="G345">
        <v>8132991960</v>
      </c>
      <c r="H345" s="16">
        <v>45646</v>
      </c>
      <c r="I345" t="s">
        <v>1310</v>
      </c>
      <c r="J345" t="s">
        <v>1070</v>
      </c>
      <c r="K345" s="28" t="s">
        <v>1070</v>
      </c>
      <c r="L345" s="28">
        <v>0</v>
      </c>
      <c r="M345" s="28" t="s">
        <v>1070</v>
      </c>
      <c r="N345" s="28">
        <v>0</v>
      </c>
      <c r="O345" t="s">
        <v>1070</v>
      </c>
      <c r="P34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10">
        <v>0</v>
      </c>
      <c r="Z345" s="10">
        <v>0</v>
      </c>
      <c r="AA345" s="5">
        <v>0</v>
      </c>
      <c r="AB345" s="5">
        <v>472</v>
      </c>
      <c r="AC345" s="5">
        <v>0</v>
      </c>
      <c r="AD345" s="5">
        <v>0</v>
      </c>
      <c r="AE345" s="12">
        <v>0</v>
      </c>
      <c r="AF345" s="34">
        <v>0</v>
      </c>
      <c r="AG345" s="33">
        <v>472</v>
      </c>
    </row>
    <row r="346" spans="1:33" x14ac:dyDescent="0.25">
      <c r="A346" s="8" t="s">
        <v>282</v>
      </c>
      <c r="B346" s="8" t="s">
        <v>1382</v>
      </c>
      <c r="C346" s="9" t="s">
        <v>1891</v>
      </c>
      <c r="D346" t="s">
        <v>1692</v>
      </c>
      <c r="E346" t="str">
        <f>+VLOOKUP(A346,[1]Summary!$A$3:$O$317,15,0)</f>
        <v>S/O: Domar Bam, Basar, Old Bam, West Siang, Arunachal Pradesh - 791101</v>
      </c>
      <c r="F346" t="s">
        <v>1007</v>
      </c>
      <c r="G346">
        <v>8132991960</v>
      </c>
      <c r="H346" s="16">
        <v>45646</v>
      </c>
      <c r="I346" t="s">
        <v>1310</v>
      </c>
      <c r="J346" t="s">
        <v>1070</v>
      </c>
      <c r="K346" s="28" t="s">
        <v>1070</v>
      </c>
      <c r="L346" s="28">
        <v>0</v>
      </c>
      <c r="M346" s="28" t="s">
        <v>1070</v>
      </c>
      <c r="N346" s="28">
        <v>0</v>
      </c>
      <c r="O346" t="s">
        <v>1070</v>
      </c>
      <c r="P346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10">
        <v>0</v>
      </c>
      <c r="Z346" s="10">
        <v>0</v>
      </c>
      <c r="AA346" s="5">
        <v>0</v>
      </c>
      <c r="AB346" s="5">
        <v>0</v>
      </c>
      <c r="AC346" s="5">
        <v>0</v>
      </c>
      <c r="AD346" s="5">
        <v>0</v>
      </c>
      <c r="AE346" s="12">
        <v>0</v>
      </c>
      <c r="AF346" s="34">
        <v>0</v>
      </c>
      <c r="AG346" s="33">
        <v>0</v>
      </c>
    </row>
    <row r="347" spans="1:33" x14ac:dyDescent="0.25">
      <c r="A347" s="8" t="s">
        <v>282</v>
      </c>
      <c r="B347" s="8" t="s">
        <v>1382</v>
      </c>
      <c r="C347" s="9" t="s">
        <v>1892</v>
      </c>
      <c r="D347" t="s">
        <v>1692</v>
      </c>
      <c r="E347" t="str">
        <f>+VLOOKUP(A347,[1]Summary!$A$3:$O$317,15,0)</f>
        <v>S/O: Domar Bam, Basar, Old Bam, West Siang, Arunachal Pradesh - 791101</v>
      </c>
      <c r="F347" t="s">
        <v>1007</v>
      </c>
      <c r="G347">
        <v>8132991960</v>
      </c>
      <c r="H347" s="16">
        <v>45646</v>
      </c>
      <c r="I347" t="s">
        <v>1310</v>
      </c>
      <c r="J347" t="s">
        <v>1070</v>
      </c>
      <c r="K347" s="28" t="s">
        <v>1070</v>
      </c>
      <c r="L347" s="28">
        <v>0</v>
      </c>
      <c r="M347" s="28" t="s">
        <v>1070</v>
      </c>
      <c r="N347" s="28">
        <v>0</v>
      </c>
      <c r="O347" t="s">
        <v>1070</v>
      </c>
      <c r="P347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10">
        <v>0</v>
      </c>
      <c r="Z347" s="10">
        <v>0</v>
      </c>
      <c r="AA347" s="5">
        <v>0</v>
      </c>
      <c r="AB347" s="5">
        <v>588</v>
      </c>
      <c r="AC347" s="5">
        <v>0</v>
      </c>
      <c r="AD347" s="5">
        <v>0</v>
      </c>
      <c r="AE347" s="12">
        <v>0</v>
      </c>
      <c r="AF347" s="34">
        <v>0</v>
      </c>
      <c r="AG347" s="33">
        <v>588</v>
      </c>
    </row>
    <row r="348" spans="1:33" x14ac:dyDescent="0.25">
      <c r="A348" s="8" t="s">
        <v>282</v>
      </c>
      <c r="B348" s="8" t="s">
        <v>1382</v>
      </c>
      <c r="C348" s="9" t="s">
        <v>1893</v>
      </c>
      <c r="D348" t="s">
        <v>1692</v>
      </c>
      <c r="E348" t="str">
        <f>+VLOOKUP(A348,[1]Summary!$A$3:$O$317,15,0)</f>
        <v>S/O: Domar Bam, Basar, Old Bam, West Siang, Arunachal Pradesh - 791101</v>
      </c>
      <c r="F348" t="s">
        <v>1007</v>
      </c>
      <c r="G348">
        <v>8132991960</v>
      </c>
      <c r="H348" s="16">
        <v>45646</v>
      </c>
      <c r="I348" t="s">
        <v>1310</v>
      </c>
      <c r="J348" t="s">
        <v>1070</v>
      </c>
      <c r="K348" s="28" t="s">
        <v>1070</v>
      </c>
      <c r="L348" s="28">
        <v>0</v>
      </c>
      <c r="M348" s="28" t="s">
        <v>1070</v>
      </c>
      <c r="N348" s="28">
        <v>0</v>
      </c>
      <c r="O348" t="s">
        <v>1070</v>
      </c>
      <c r="P348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10">
        <v>0</v>
      </c>
      <c r="Z348" s="10">
        <v>0</v>
      </c>
      <c r="AA348" s="5">
        <v>0</v>
      </c>
      <c r="AB348" s="5">
        <v>0</v>
      </c>
      <c r="AC348" s="5">
        <v>0</v>
      </c>
      <c r="AD348" s="5">
        <v>0</v>
      </c>
      <c r="AE348" s="12">
        <v>0</v>
      </c>
      <c r="AF348" s="34">
        <v>0</v>
      </c>
      <c r="AG348" s="33">
        <v>0</v>
      </c>
    </row>
    <row r="349" spans="1:33" x14ac:dyDescent="0.25">
      <c r="A349" s="8" t="s">
        <v>282</v>
      </c>
      <c r="B349" s="8" t="s">
        <v>1382</v>
      </c>
      <c r="C349" s="9" t="s">
        <v>617</v>
      </c>
      <c r="D349" t="s">
        <v>1692</v>
      </c>
      <c r="E349" t="str">
        <f>+VLOOKUP(A349,[1]Summary!$A$3:$O$317,15,0)</f>
        <v>S/O: Domar Bam, Basar, Old Bam, West Siang, Arunachal Pradesh - 791101</v>
      </c>
      <c r="F349" t="s">
        <v>1007</v>
      </c>
      <c r="G349">
        <v>8132991960</v>
      </c>
      <c r="H349" s="16">
        <v>45646</v>
      </c>
      <c r="I349" t="s">
        <v>1310</v>
      </c>
      <c r="J349" t="s">
        <v>1070</v>
      </c>
      <c r="K349" s="28" t="s">
        <v>1070</v>
      </c>
      <c r="L349" s="28">
        <v>0</v>
      </c>
      <c r="M349" s="28" t="s">
        <v>1070</v>
      </c>
      <c r="N349" s="28">
        <v>0</v>
      </c>
      <c r="O349" t="s">
        <v>1070</v>
      </c>
      <c r="P349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10">
        <v>0</v>
      </c>
      <c r="Z349" s="10">
        <v>0</v>
      </c>
      <c r="AA349" s="5">
        <v>0</v>
      </c>
      <c r="AB349" s="5">
        <v>1920</v>
      </c>
      <c r="AC349" s="5">
        <v>0</v>
      </c>
      <c r="AD349" s="5">
        <v>0</v>
      </c>
      <c r="AE349" s="12">
        <v>0</v>
      </c>
      <c r="AF349" s="34">
        <v>0</v>
      </c>
      <c r="AG349" s="33">
        <v>1920</v>
      </c>
    </row>
    <row r="350" spans="1:33" x14ac:dyDescent="0.25">
      <c r="A350" s="8" t="s">
        <v>1783</v>
      </c>
      <c r="B350" s="8" t="s">
        <v>1385</v>
      </c>
      <c r="C350" s="9" t="s">
        <v>1894</v>
      </c>
      <c r="D350" t="s">
        <v>1974</v>
      </c>
      <c r="E350" t="s">
        <v>1070</v>
      </c>
      <c r="F350" t="e">
        <v>#N/A</v>
      </c>
      <c r="G350" t="e">
        <v>#N/A</v>
      </c>
      <c r="H350" s="16">
        <v>45646</v>
      </c>
      <c r="I350" t="e">
        <v>#N/A</v>
      </c>
      <c r="J350" t="e">
        <v>#N/A</v>
      </c>
      <c r="K350" s="28" t="s">
        <v>1070</v>
      </c>
      <c r="L350" s="28">
        <v>0</v>
      </c>
      <c r="M350" s="28" t="s">
        <v>1070</v>
      </c>
      <c r="N350" s="28">
        <v>0</v>
      </c>
      <c r="O350" t="s">
        <v>1070</v>
      </c>
      <c r="P350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10">
        <v>0</v>
      </c>
      <c r="Z350" s="10">
        <v>0</v>
      </c>
      <c r="AA350" s="5">
        <v>0</v>
      </c>
      <c r="AB350" s="5">
        <v>0</v>
      </c>
      <c r="AC350" s="5">
        <v>0</v>
      </c>
      <c r="AD350" s="5">
        <v>0</v>
      </c>
      <c r="AE350" s="12">
        <v>0</v>
      </c>
      <c r="AF350" s="34">
        <v>0</v>
      </c>
      <c r="AG350" s="33">
        <v>0</v>
      </c>
    </row>
    <row r="351" spans="1:33" x14ac:dyDescent="0.25">
      <c r="A351" s="8" t="s">
        <v>1402</v>
      </c>
      <c r="B351" s="8" t="s">
        <v>1374</v>
      </c>
      <c r="C351" s="9" t="s">
        <v>1450</v>
      </c>
      <c r="D351" t="s">
        <v>1976</v>
      </c>
      <c r="E351" t="s">
        <v>1070</v>
      </c>
      <c r="F351" t="e">
        <v>#N/A</v>
      </c>
      <c r="G351" t="e">
        <v>#N/A</v>
      </c>
      <c r="H351" s="16">
        <v>45646</v>
      </c>
      <c r="I351" t="e">
        <v>#N/A</v>
      </c>
      <c r="J351" t="e">
        <v>#N/A</v>
      </c>
      <c r="K351" s="28" t="s">
        <v>1070</v>
      </c>
      <c r="L351" s="28">
        <v>0</v>
      </c>
      <c r="M351" s="28" t="s">
        <v>1070</v>
      </c>
      <c r="N351" s="28">
        <v>0</v>
      </c>
      <c r="O351" t="s">
        <v>1070</v>
      </c>
      <c r="P351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10">
        <v>0</v>
      </c>
      <c r="Z351" s="10">
        <v>0</v>
      </c>
      <c r="AA351" s="5">
        <v>0</v>
      </c>
      <c r="AB351" s="5">
        <v>0</v>
      </c>
      <c r="AC351" s="5">
        <v>0</v>
      </c>
      <c r="AD351" s="5">
        <v>0</v>
      </c>
      <c r="AE351" s="12">
        <v>0</v>
      </c>
      <c r="AF351" s="34">
        <v>0</v>
      </c>
      <c r="AG351" s="33">
        <v>0</v>
      </c>
    </row>
    <row r="352" spans="1:33" x14ac:dyDescent="0.25">
      <c r="A352" s="8" t="s">
        <v>283</v>
      </c>
      <c r="B352" s="8" t="s">
        <v>1378</v>
      </c>
      <c r="C352" s="9" t="s">
        <v>618</v>
      </c>
      <c r="D352" t="s">
        <v>756</v>
      </c>
      <c r="E352" t="str">
        <f>+VLOOKUP(A352,[1]Summary!$A$3:$O$317,15,0)</f>
        <v>W/O - Pankaj Kumar Raut, Matiyal, Ward No 10, Rajmahal, PO. Rajmahal Dist. Sahebganj, Jharkhand - 816108</v>
      </c>
      <c r="F352" t="s">
        <v>1008</v>
      </c>
      <c r="G352">
        <v>8002531208</v>
      </c>
      <c r="H352" s="16">
        <v>45646</v>
      </c>
      <c r="I352" t="s">
        <v>1311</v>
      </c>
      <c r="J352" t="s">
        <v>1070</v>
      </c>
      <c r="K352" s="28" t="s">
        <v>1070</v>
      </c>
      <c r="L352" s="28">
        <v>0</v>
      </c>
      <c r="M352" s="28" t="s">
        <v>1070</v>
      </c>
      <c r="N352" s="28">
        <v>0</v>
      </c>
      <c r="O352" t="s">
        <v>1070</v>
      </c>
      <c r="P352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10">
        <v>0</v>
      </c>
      <c r="Z352" s="10">
        <v>0</v>
      </c>
      <c r="AA352" s="5">
        <v>0</v>
      </c>
      <c r="AB352" s="5">
        <v>0</v>
      </c>
      <c r="AC352" s="5">
        <v>292.60000000000002</v>
      </c>
      <c r="AD352" s="5">
        <v>35</v>
      </c>
      <c r="AE352" s="12">
        <v>0</v>
      </c>
      <c r="AF352" s="34">
        <v>0</v>
      </c>
      <c r="AG352" s="33">
        <v>327.60000000000002</v>
      </c>
    </row>
    <row r="353" spans="1:33" x14ac:dyDescent="0.25">
      <c r="A353" s="8" t="s">
        <v>284</v>
      </c>
      <c r="B353" s="8" t="s">
        <v>1383</v>
      </c>
      <c r="C353" s="9" t="s">
        <v>1693</v>
      </c>
      <c r="D353" t="s">
        <v>757</v>
      </c>
      <c r="E353" t="str">
        <f>+VLOOKUP(A353,[1]Summary!$A$3:$O$317,15,0)</f>
        <v>S/O - S Lalhmachhuana, 10, Hermon Veng, New Diakkam, Kolasib, Mizoram - 796081</v>
      </c>
      <c r="F353" t="s">
        <v>1009</v>
      </c>
      <c r="G353">
        <v>9862326293</v>
      </c>
      <c r="H353" s="16">
        <v>45646</v>
      </c>
      <c r="I353" t="s">
        <v>1312</v>
      </c>
      <c r="J353" t="s">
        <v>1313</v>
      </c>
      <c r="K353" s="28" t="s">
        <v>1070</v>
      </c>
      <c r="L353" s="28">
        <v>0</v>
      </c>
      <c r="M353" s="28" t="s">
        <v>1070</v>
      </c>
      <c r="N353" s="28">
        <v>0</v>
      </c>
      <c r="O353" t="s">
        <v>1070</v>
      </c>
      <c r="P353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10">
        <v>0</v>
      </c>
      <c r="Z353" s="10">
        <v>0</v>
      </c>
      <c r="AA353" s="5">
        <v>0</v>
      </c>
      <c r="AB353" s="5">
        <v>0</v>
      </c>
      <c r="AC353" s="5">
        <v>0</v>
      </c>
      <c r="AD353" s="5">
        <v>0</v>
      </c>
      <c r="AE353" s="12">
        <v>0</v>
      </c>
      <c r="AF353" s="34">
        <v>0</v>
      </c>
      <c r="AG353" s="33">
        <v>0</v>
      </c>
    </row>
    <row r="354" spans="1:33" x14ac:dyDescent="0.25">
      <c r="A354" s="8" t="s">
        <v>284</v>
      </c>
      <c r="B354" s="8" t="s">
        <v>1383</v>
      </c>
      <c r="C354" s="9" t="s">
        <v>619</v>
      </c>
      <c r="D354" t="s">
        <v>757</v>
      </c>
      <c r="E354" t="str">
        <f>+VLOOKUP(A354,[1]Summary!$A$3:$O$317,15,0)</f>
        <v>S/O - S Lalhmachhuana, 10, Hermon Veng, New Diakkam, Kolasib, Mizoram - 796081</v>
      </c>
      <c r="F354" t="s">
        <v>1009</v>
      </c>
      <c r="G354">
        <v>9862326293</v>
      </c>
      <c r="H354" s="16">
        <v>45646</v>
      </c>
      <c r="I354" t="s">
        <v>1312</v>
      </c>
      <c r="J354" t="s">
        <v>1313</v>
      </c>
      <c r="K354" s="28" t="s">
        <v>1070</v>
      </c>
      <c r="L354" s="28">
        <v>0</v>
      </c>
      <c r="M354" s="28" t="s">
        <v>1070</v>
      </c>
      <c r="N354" s="28">
        <v>0</v>
      </c>
      <c r="O354" t="s">
        <v>1070</v>
      </c>
      <c r="P354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10">
        <v>0</v>
      </c>
      <c r="Z354" s="10">
        <v>0</v>
      </c>
      <c r="AA354" s="5">
        <v>0</v>
      </c>
      <c r="AB354" s="5">
        <v>950</v>
      </c>
      <c r="AC354" s="5">
        <v>0</v>
      </c>
      <c r="AD354" s="5">
        <v>0</v>
      </c>
      <c r="AE354" s="12">
        <v>0</v>
      </c>
      <c r="AF354" s="34">
        <v>0</v>
      </c>
      <c r="AG354" s="33">
        <v>950</v>
      </c>
    </row>
    <row r="355" spans="1:33" x14ac:dyDescent="0.25">
      <c r="A355" s="8" t="s">
        <v>284</v>
      </c>
      <c r="B355" s="8" t="s">
        <v>1383</v>
      </c>
      <c r="C355" s="9" t="s">
        <v>1895</v>
      </c>
      <c r="D355" t="s">
        <v>757</v>
      </c>
      <c r="E355" t="str">
        <f>+VLOOKUP(A355,[1]Summary!$A$3:$O$317,15,0)</f>
        <v>S/O - S Lalhmachhuana, 10, Hermon Veng, New Diakkam, Kolasib, Mizoram - 796081</v>
      </c>
      <c r="F355" t="s">
        <v>1009</v>
      </c>
      <c r="G355">
        <v>9862326293</v>
      </c>
      <c r="H355" s="16">
        <v>45646</v>
      </c>
      <c r="I355" t="s">
        <v>1312</v>
      </c>
      <c r="J355" t="s">
        <v>1313</v>
      </c>
      <c r="K355" s="28" t="s">
        <v>1070</v>
      </c>
      <c r="L355" s="28">
        <v>0</v>
      </c>
      <c r="M355" s="28" t="s">
        <v>1070</v>
      </c>
      <c r="N355" s="28">
        <v>0</v>
      </c>
      <c r="O355" t="s">
        <v>1070</v>
      </c>
      <c r="P35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10">
        <v>0</v>
      </c>
      <c r="Z355" s="10">
        <v>0</v>
      </c>
      <c r="AA355" s="5">
        <v>0</v>
      </c>
      <c r="AB355" s="5">
        <v>0</v>
      </c>
      <c r="AC355" s="5">
        <v>0</v>
      </c>
      <c r="AD355" s="5">
        <v>0</v>
      </c>
      <c r="AE355" s="12">
        <v>0</v>
      </c>
      <c r="AF355" s="34">
        <v>0</v>
      </c>
      <c r="AG355" s="33">
        <v>0</v>
      </c>
    </row>
    <row r="356" spans="1:33" x14ac:dyDescent="0.25">
      <c r="A356" s="8" t="s">
        <v>284</v>
      </c>
      <c r="B356" s="8" t="s">
        <v>1383</v>
      </c>
      <c r="C356" s="9" t="s">
        <v>1896</v>
      </c>
      <c r="D356" t="s">
        <v>757</v>
      </c>
      <c r="E356" t="str">
        <f>+VLOOKUP(A356,[1]Summary!$A$3:$O$317,15,0)</f>
        <v>S/O - S Lalhmachhuana, 10, Hermon Veng, New Diakkam, Kolasib, Mizoram - 796081</v>
      </c>
      <c r="F356" t="s">
        <v>1009</v>
      </c>
      <c r="G356">
        <v>9862326293</v>
      </c>
      <c r="H356" s="16">
        <v>45646</v>
      </c>
      <c r="I356" t="s">
        <v>1312</v>
      </c>
      <c r="J356" t="s">
        <v>1313</v>
      </c>
      <c r="K356" s="28" t="s">
        <v>1070</v>
      </c>
      <c r="L356" s="28">
        <v>0</v>
      </c>
      <c r="M356" s="28" t="s">
        <v>1070</v>
      </c>
      <c r="N356" s="28">
        <v>0</v>
      </c>
      <c r="O356" t="s">
        <v>1070</v>
      </c>
      <c r="P356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10">
        <v>0</v>
      </c>
      <c r="Z356" s="10">
        <v>0</v>
      </c>
      <c r="AA356" s="5">
        <v>0</v>
      </c>
      <c r="AB356" s="5">
        <v>0</v>
      </c>
      <c r="AC356" s="5">
        <v>0</v>
      </c>
      <c r="AD356" s="5">
        <v>0</v>
      </c>
      <c r="AE356" s="12">
        <v>0</v>
      </c>
      <c r="AF356" s="34">
        <v>0</v>
      </c>
      <c r="AG356" s="33">
        <v>0</v>
      </c>
    </row>
    <row r="357" spans="1:33" x14ac:dyDescent="0.25">
      <c r="A357" s="8" t="s">
        <v>284</v>
      </c>
      <c r="B357" s="8" t="s">
        <v>1383</v>
      </c>
      <c r="C357" s="9" t="s">
        <v>1897</v>
      </c>
      <c r="D357" t="s">
        <v>757</v>
      </c>
      <c r="E357" t="str">
        <f>+VLOOKUP(A357,[1]Summary!$A$3:$O$317,15,0)</f>
        <v>S/O - S Lalhmachhuana, 10, Hermon Veng, New Diakkam, Kolasib, Mizoram - 796081</v>
      </c>
      <c r="F357" t="s">
        <v>1009</v>
      </c>
      <c r="G357">
        <v>9862326293</v>
      </c>
      <c r="H357" s="16">
        <v>45646</v>
      </c>
      <c r="I357" t="s">
        <v>1312</v>
      </c>
      <c r="J357" t="s">
        <v>1313</v>
      </c>
      <c r="K357" s="28" t="s">
        <v>1070</v>
      </c>
      <c r="L357" s="28">
        <v>0</v>
      </c>
      <c r="M357" s="28" t="s">
        <v>1070</v>
      </c>
      <c r="N357" s="28">
        <v>0</v>
      </c>
      <c r="O357" t="s">
        <v>1070</v>
      </c>
      <c r="P357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10">
        <v>0</v>
      </c>
      <c r="Z357" s="10">
        <v>0</v>
      </c>
      <c r="AA357" s="5">
        <v>0</v>
      </c>
      <c r="AB357" s="5">
        <v>0</v>
      </c>
      <c r="AC357" s="5">
        <v>0</v>
      </c>
      <c r="AD357" s="5">
        <v>0</v>
      </c>
      <c r="AE357" s="12">
        <v>0</v>
      </c>
      <c r="AF357" s="34">
        <v>0</v>
      </c>
      <c r="AG357" s="33">
        <v>0</v>
      </c>
    </row>
    <row r="358" spans="1:33" x14ac:dyDescent="0.25">
      <c r="A358" s="8" t="s">
        <v>284</v>
      </c>
      <c r="B358" s="8" t="s">
        <v>1383</v>
      </c>
      <c r="C358" s="9" t="s">
        <v>1898</v>
      </c>
      <c r="D358" t="s">
        <v>757</v>
      </c>
      <c r="E358" t="str">
        <f>+VLOOKUP(A358,[1]Summary!$A$3:$O$317,15,0)</f>
        <v>S/O - S Lalhmachhuana, 10, Hermon Veng, New Diakkam, Kolasib, Mizoram - 796081</v>
      </c>
      <c r="F358" t="s">
        <v>1009</v>
      </c>
      <c r="G358">
        <v>9862326293</v>
      </c>
      <c r="H358" s="16">
        <v>45646</v>
      </c>
      <c r="I358" t="s">
        <v>1312</v>
      </c>
      <c r="J358" t="s">
        <v>1313</v>
      </c>
      <c r="K358" s="28" t="s">
        <v>1070</v>
      </c>
      <c r="L358" s="28">
        <v>0</v>
      </c>
      <c r="M358" s="28" t="s">
        <v>1070</v>
      </c>
      <c r="N358" s="28">
        <v>0</v>
      </c>
      <c r="O358" t="s">
        <v>1070</v>
      </c>
      <c r="P358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10">
        <v>0</v>
      </c>
      <c r="Z358" s="10">
        <v>0</v>
      </c>
      <c r="AA358" s="5">
        <v>0</v>
      </c>
      <c r="AB358" s="5">
        <v>0</v>
      </c>
      <c r="AC358" s="5">
        <v>0</v>
      </c>
      <c r="AD358" s="5">
        <v>0</v>
      </c>
      <c r="AE358" s="12">
        <v>0</v>
      </c>
      <c r="AF358" s="34">
        <v>0</v>
      </c>
      <c r="AG358" s="33">
        <v>0</v>
      </c>
    </row>
    <row r="359" spans="1:33" x14ac:dyDescent="0.25">
      <c r="A359" s="8" t="s">
        <v>284</v>
      </c>
      <c r="B359" s="8" t="s">
        <v>1383</v>
      </c>
      <c r="C359" s="9" t="s">
        <v>1899</v>
      </c>
      <c r="D359" t="s">
        <v>757</v>
      </c>
      <c r="E359" t="str">
        <f>+VLOOKUP(A359,[1]Summary!$A$3:$O$317,15,0)</f>
        <v>S/O - S Lalhmachhuana, 10, Hermon Veng, New Diakkam, Kolasib, Mizoram - 796081</v>
      </c>
      <c r="F359" t="s">
        <v>1009</v>
      </c>
      <c r="G359">
        <v>9862326293</v>
      </c>
      <c r="H359" s="16">
        <v>45646</v>
      </c>
      <c r="I359" t="s">
        <v>1312</v>
      </c>
      <c r="J359" t="s">
        <v>1313</v>
      </c>
      <c r="K359" s="28" t="s">
        <v>1070</v>
      </c>
      <c r="L359" s="28">
        <v>0</v>
      </c>
      <c r="M359" s="28" t="s">
        <v>1070</v>
      </c>
      <c r="N359" s="28">
        <v>0</v>
      </c>
      <c r="O359" t="s">
        <v>1070</v>
      </c>
      <c r="P359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10">
        <v>0</v>
      </c>
      <c r="Z359" s="10">
        <v>0</v>
      </c>
      <c r="AA359" s="5">
        <v>0</v>
      </c>
      <c r="AB359" s="5">
        <v>0</v>
      </c>
      <c r="AC359" s="5">
        <v>0</v>
      </c>
      <c r="AD359" s="5">
        <v>0</v>
      </c>
      <c r="AE359" s="12">
        <v>0</v>
      </c>
      <c r="AF359" s="34">
        <v>0</v>
      </c>
      <c r="AG359" s="33">
        <v>0</v>
      </c>
    </row>
    <row r="360" spans="1:33" x14ac:dyDescent="0.25">
      <c r="A360" s="8" t="s">
        <v>284</v>
      </c>
      <c r="B360" s="8" t="s">
        <v>1383</v>
      </c>
      <c r="C360" s="9" t="s">
        <v>1900</v>
      </c>
      <c r="D360" t="s">
        <v>757</v>
      </c>
      <c r="E360" t="str">
        <f>+VLOOKUP(A360,[1]Summary!$A$3:$O$317,15,0)</f>
        <v>S/O - S Lalhmachhuana, 10, Hermon Veng, New Diakkam, Kolasib, Mizoram - 796081</v>
      </c>
      <c r="F360" t="s">
        <v>1009</v>
      </c>
      <c r="G360">
        <v>9862326293</v>
      </c>
      <c r="H360" s="16">
        <v>45646</v>
      </c>
      <c r="I360" t="s">
        <v>1312</v>
      </c>
      <c r="J360" t="s">
        <v>1313</v>
      </c>
      <c r="K360" s="28" t="s">
        <v>1070</v>
      </c>
      <c r="L360" s="28">
        <v>0</v>
      </c>
      <c r="M360" s="28" t="s">
        <v>1070</v>
      </c>
      <c r="N360" s="28">
        <v>0</v>
      </c>
      <c r="O360" t="s">
        <v>1070</v>
      </c>
      <c r="P360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10">
        <v>0</v>
      </c>
      <c r="Z360" s="10">
        <v>0</v>
      </c>
      <c r="AA360" s="5">
        <v>0</v>
      </c>
      <c r="AB360" s="5">
        <v>0</v>
      </c>
      <c r="AC360" s="5">
        <v>0</v>
      </c>
      <c r="AD360" s="5">
        <v>0</v>
      </c>
      <c r="AE360" s="12">
        <v>0</v>
      </c>
      <c r="AF360" s="34">
        <v>0</v>
      </c>
      <c r="AG360" s="33">
        <v>0</v>
      </c>
    </row>
    <row r="361" spans="1:33" x14ac:dyDescent="0.25">
      <c r="A361" s="8" t="s">
        <v>284</v>
      </c>
      <c r="B361" s="8" t="s">
        <v>1383</v>
      </c>
      <c r="C361" s="9" t="s">
        <v>1901</v>
      </c>
      <c r="D361" t="s">
        <v>757</v>
      </c>
      <c r="E361" t="str">
        <f>+VLOOKUP(A361,[1]Summary!$A$3:$O$317,15,0)</f>
        <v>S/O - S Lalhmachhuana, 10, Hermon Veng, New Diakkam, Kolasib, Mizoram - 796081</v>
      </c>
      <c r="F361" t="s">
        <v>1009</v>
      </c>
      <c r="G361">
        <v>9862326293</v>
      </c>
      <c r="H361" s="16">
        <v>45646</v>
      </c>
      <c r="I361" t="s">
        <v>1312</v>
      </c>
      <c r="J361" t="s">
        <v>1313</v>
      </c>
      <c r="K361" s="28" t="s">
        <v>1070</v>
      </c>
      <c r="L361" s="28">
        <v>0</v>
      </c>
      <c r="M361" s="28" t="s">
        <v>1070</v>
      </c>
      <c r="N361" s="28">
        <v>0</v>
      </c>
      <c r="O361" t="s">
        <v>1070</v>
      </c>
      <c r="P361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10">
        <v>0</v>
      </c>
      <c r="Z361" s="10">
        <v>0</v>
      </c>
      <c r="AA361" s="5">
        <v>0</v>
      </c>
      <c r="AB361" s="5">
        <v>0</v>
      </c>
      <c r="AC361" s="5">
        <v>0</v>
      </c>
      <c r="AD361" s="5">
        <v>0</v>
      </c>
      <c r="AE361" s="12">
        <v>0</v>
      </c>
      <c r="AF361" s="34">
        <v>0</v>
      </c>
      <c r="AG361" s="33">
        <v>0</v>
      </c>
    </row>
    <row r="362" spans="1:33" x14ac:dyDescent="0.25">
      <c r="A362" s="8" t="s">
        <v>284</v>
      </c>
      <c r="B362" s="8" t="s">
        <v>1383</v>
      </c>
      <c r="C362" s="9" t="s">
        <v>1902</v>
      </c>
      <c r="D362" t="s">
        <v>757</v>
      </c>
      <c r="E362" t="str">
        <f>+VLOOKUP(A362,[1]Summary!$A$3:$O$317,15,0)</f>
        <v>S/O - S Lalhmachhuana, 10, Hermon Veng, New Diakkam, Kolasib, Mizoram - 796081</v>
      </c>
      <c r="F362" t="s">
        <v>1009</v>
      </c>
      <c r="G362">
        <v>9862326293</v>
      </c>
      <c r="H362" s="16">
        <v>45646</v>
      </c>
      <c r="I362" t="s">
        <v>1312</v>
      </c>
      <c r="J362" t="s">
        <v>1313</v>
      </c>
      <c r="K362" s="28" t="s">
        <v>1070</v>
      </c>
      <c r="L362" s="28">
        <v>0</v>
      </c>
      <c r="M362" s="28" t="s">
        <v>1070</v>
      </c>
      <c r="N362" s="28">
        <v>0</v>
      </c>
      <c r="O362" t="s">
        <v>1070</v>
      </c>
      <c r="P362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10">
        <v>0</v>
      </c>
      <c r="Z362" s="10">
        <v>0</v>
      </c>
      <c r="AA362" s="5">
        <v>0</v>
      </c>
      <c r="AB362" s="5">
        <v>0</v>
      </c>
      <c r="AC362" s="5">
        <v>0</v>
      </c>
      <c r="AD362" s="5">
        <v>0</v>
      </c>
      <c r="AE362" s="12">
        <v>0</v>
      </c>
      <c r="AF362" s="34">
        <v>0</v>
      </c>
      <c r="AG362" s="33">
        <v>0</v>
      </c>
    </row>
    <row r="363" spans="1:33" x14ac:dyDescent="0.25">
      <c r="A363" s="8" t="s">
        <v>284</v>
      </c>
      <c r="B363" s="8" t="s">
        <v>1383</v>
      </c>
      <c r="C363" s="9" t="s">
        <v>620</v>
      </c>
      <c r="D363" t="s">
        <v>757</v>
      </c>
      <c r="E363" t="str">
        <f>+VLOOKUP(A363,[1]Summary!$A$3:$O$317,15,0)</f>
        <v>S/O - S Lalhmachhuana, 10, Hermon Veng, New Diakkam, Kolasib, Mizoram - 796081</v>
      </c>
      <c r="F363" t="s">
        <v>1009</v>
      </c>
      <c r="G363">
        <v>9862326293</v>
      </c>
      <c r="H363" s="16">
        <v>45646</v>
      </c>
      <c r="I363" t="s">
        <v>1312</v>
      </c>
      <c r="J363" t="s">
        <v>1313</v>
      </c>
      <c r="K363" s="28" t="s">
        <v>1070</v>
      </c>
      <c r="L363" s="28">
        <v>0</v>
      </c>
      <c r="M363" s="28" t="s">
        <v>1070</v>
      </c>
      <c r="N363" s="28">
        <v>0</v>
      </c>
      <c r="O363" t="s">
        <v>1070</v>
      </c>
      <c r="P363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10">
        <v>0</v>
      </c>
      <c r="Z363" s="10">
        <v>0</v>
      </c>
      <c r="AA363" s="5">
        <v>0</v>
      </c>
      <c r="AB363" s="5">
        <v>926</v>
      </c>
      <c r="AC363" s="5">
        <v>0</v>
      </c>
      <c r="AD363" s="5">
        <v>0</v>
      </c>
      <c r="AE363" s="12">
        <v>0</v>
      </c>
      <c r="AF363" s="34">
        <v>0</v>
      </c>
      <c r="AG363" s="33">
        <v>926</v>
      </c>
    </row>
    <row r="364" spans="1:33" x14ac:dyDescent="0.25">
      <c r="A364" s="8" t="s">
        <v>1403</v>
      </c>
      <c r="B364" s="8" t="s">
        <v>1373</v>
      </c>
      <c r="C364" s="9" t="s">
        <v>1903</v>
      </c>
      <c r="D364" t="s">
        <v>1977</v>
      </c>
      <c r="E364" t="s">
        <v>1070</v>
      </c>
      <c r="F364" t="e">
        <v>#N/A</v>
      </c>
      <c r="G364" t="e">
        <v>#N/A</v>
      </c>
      <c r="H364" s="16">
        <v>45646</v>
      </c>
      <c r="I364" t="e">
        <v>#N/A</v>
      </c>
      <c r="J364" t="e">
        <v>#N/A</v>
      </c>
      <c r="K364" s="28" t="s">
        <v>1070</v>
      </c>
      <c r="L364" s="28">
        <v>0</v>
      </c>
      <c r="M364" s="28" t="s">
        <v>1070</v>
      </c>
      <c r="N364" s="28">
        <v>0</v>
      </c>
      <c r="O364" t="s">
        <v>1070</v>
      </c>
      <c r="P364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10">
        <v>0</v>
      </c>
      <c r="Z364" s="10">
        <v>0</v>
      </c>
      <c r="AA364" s="5">
        <v>0</v>
      </c>
      <c r="AB364" s="5">
        <v>0</v>
      </c>
      <c r="AC364" s="5">
        <v>0</v>
      </c>
      <c r="AD364" s="5">
        <v>0</v>
      </c>
      <c r="AE364" s="12">
        <v>0</v>
      </c>
      <c r="AF364" s="34">
        <v>0</v>
      </c>
      <c r="AG364" s="33">
        <v>0</v>
      </c>
    </row>
    <row r="365" spans="1:33" x14ac:dyDescent="0.25">
      <c r="A365" s="8" t="s">
        <v>1403</v>
      </c>
      <c r="B365" s="8" t="s">
        <v>1373</v>
      </c>
      <c r="C365" s="9" t="s">
        <v>1451</v>
      </c>
      <c r="D365" t="s">
        <v>1977</v>
      </c>
      <c r="E365" t="s">
        <v>1070</v>
      </c>
      <c r="F365" t="e">
        <v>#N/A</v>
      </c>
      <c r="G365" t="e">
        <v>#N/A</v>
      </c>
      <c r="H365" s="16">
        <v>45646</v>
      </c>
      <c r="I365" t="e">
        <v>#N/A</v>
      </c>
      <c r="J365" t="e">
        <v>#N/A</v>
      </c>
      <c r="K365" s="28" t="s">
        <v>1070</v>
      </c>
      <c r="L365" s="28">
        <v>0</v>
      </c>
      <c r="M365" s="28" t="s">
        <v>1070</v>
      </c>
      <c r="N365" s="28">
        <v>0</v>
      </c>
      <c r="O365" t="s">
        <v>1070</v>
      </c>
      <c r="P36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10">
        <v>0</v>
      </c>
      <c r="Z365" s="10">
        <v>0</v>
      </c>
      <c r="AA365" s="5">
        <v>0</v>
      </c>
      <c r="AB365" s="5">
        <v>0</v>
      </c>
      <c r="AC365" s="5">
        <v>0</v>
      </c>
      <c r="AD365" s="5">
        <v>0</v>
      </c>
      <c r="AE365" s="12">
        <v>0</v>
      </c>
      <c r="AF365" s="34">
        <v>0</v>
      </c>
      <c r="AG365" s="33">
        <v>0</v>
      </c>
    </row>
    <row r="366" spans="1:33" x14ac:dyDescent="0.25">
      <c r="A366" s="8" t="s">
        <v>1404</v>
      </c>
      <c r="B366" s="8" t="s">
        <v>1366</v>
      </c>
      <c r="C366" s="9" t="s">
        <v>1452</v>
      </c>
      <c r="D366" t="s">
        <v>1482</v>
      </c>
      <c r="E366" t="str">
        <f>+VLOOKUP(A366,[1]Summary!$A$3:$O$317,15,0)</f>
        <v>S/O - Damor Devidbhai, 125, Sharmam Society, Gadhoda Road, Motipura, Himatnagar, Sabarkantha, Gujarat - 383001</v>
      </c>
      <c r="F366" t="s">
        <v>1498</v>
      </c>
      <c r="G366">
        <v>9409371001</v>
      </c>
      <c r="H366" s="16">
        <v>45646</v>
      </c>
      <c r="I366" t="s">
        <v>1525</v>
      </c>
      <c r="J366" t="s">
        <v>1070</v>
      </c>
      <c r="K366" s="28" t="s">
        <v>1070</v>
      </c>
      <c r="L366" s="28">
        <v>0</v>
      </c>
      <c r="M366" s="28" t="s">
        <v>1070</v>
      </c>
      <c r="N366" s="28">
        <v>0</v>
      </c>
      <c r="O366" t="s">
        <v>1070</v>
      </c>
      <c r="P366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10">
        <v>0</v>
      </c>
      <c r="Z366" s="10">
        <v>0</v>
      </c>
      <c r="AA366" s="5">
        <v>0</v>
      </c>
      <c r="AB366" s="5">
        <v>953</v>
      </c>
      <c r="AC366" s="5">
        <v>0</v>
      </c>
      <c r="AD366" s="5">
        <v>0</v>
      </c>
      <c r="AE366" s="12">
        <v>0</v>
      </c>
      <c r="AF366" s="34">
        <v>0</v>
      </c>
      <c r="AG366" s="33">
        <v>953</v>
      </c>
    </row>
    <row r="367" spans="1:33" x14ac:dyDescent="0.25">
      <c r="A367" s="8" t="s">
        <v>285</v>
      </c>
      <c r="B367" s="8" t="s">
        <v>35</v>
      </c>
      <c r="C367" s="9" t="s">
        <v>621</v>
      </c>
      <c r="D367" t="s">
        <v>1694</v>
      </c>
      <c r="E367" t="str">
        <f>+VLOOKUP(A367,[1]Summary!$A$3:$O$317,15,0)</f>
        <v>0, Muhammad Serajuddin, Shahgarh, Azamgarh, Azamgarh, Uttar Pradesh - 276001</v>
      </c>
      <c r="F367" t="s">
        <v>1010</v>
      </c>
      <c r="G367">
        <v>9415116671</v>
      </c>
      <c r="H367" s="16">
        <v>45646</v>
      </c>
      <c r="I367" t="s">
        <v>1314</v>
      </c>
      <c r="J367" t="s">
        <v>1315</v>
      </c>
      <c r="K367" s="28" t="s">
        <v>1070</v>
      </c>
      <c r="L367" s="28">
        <v>0</v>
      </c>
      <c r="M367" s="28" t="s">
        <v>1070</v>
      </c>
      <c r="N367" s="28">
        <v>0</v>
      </c>
      <c r="O367" t="s">
        <v>2035</v>
      </c>
      <c r="P367">
        <v>3000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10">
        <v>0</v>
      </c>
      <c r="Z367" s="10">
        <v>0</v>
      </c>
      <c r="AA367" s="5">
        <v>453.8</v>
      </c>
      <c r="AB367" s="5">
        <v>0</v>
      </c>
      <c r="AC367" s="5">
        <v>1255.8500000000001</v>
      </c>
      <c r="AD367" s="5">
        <v>0</v>
      </c>
      <c r="AE367" s="12">
        <v>0</v>
      </c>
      <c r="AF367" s="34">
        <v>0</v>
      </c>
      <c r="AG367" s="33">
        <v>4709.6500000000005</v>
      </c>
    </row>
    <row r="368" spans="1:33" x14ac:dyDescent="0.25">
      <c r="A368" s="8" t="s">
        <v>286</v>
      </c>
      <c r="B368" s="8" t="s">
        <v>1376</v>
      </c>
      <c r="C368" s="9" t="s">
        <v>622</v>
      </c>
      <c r="D368" t="s">
        <v>707</v>
      </c>
      <c r="E368" t="str">
        <f>+VLOOKUP(A368,[1]Summary!$A$3:$O$317,15,0)</f>
        <v>S/O -Bala Ram, Khatiko Ka Mohalla, Chechat, Chechat, Chechat, Ramganj Mandi Kota, Rajasthan - 326518</v>
      </c>
      <c r="F368" t="s">
        <v>1011</v>
      </c>
      <c r="G368">
        <v>9799487023</v>
      </c>
      <c r="H368" s="16">
        <v>45646</v>
      </c>
      <c r="I368" t="s">
        <v>1219</v>
      </c>
      <c r="J368" t="s">
        <v>1070</v>
      </c>
      <c r="K368" s="28" t="s">
        <v>1070</v>
      </c>
      <c r="L368" s="28">
        <v>0</v>
      </c>
      <c r="M368" s="28" t="s">
        <v>1070</v>
      </c>
      <c r="N368" s="28">
        <v>0</v>
      </c>
      <c r="O368" t="s">
        <v>1070</v>
      </c>
      <c r="P368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10">
        <v>0</v>
      </c>
      <c r="Z368" s="10">
        <v>0</v>
      </c>
      <c r="AA368" s="5">
        <v>0</v>
      </c>
      <c r="AB368" s="5">
        <v>0</v>
      </c>
      <c r="AC368" s="5">
        <v>1372</v>
      </c>
      <c r="AD368" s="5">
        <v>0</v>
      </c>
      <c r="AE368" s="12">
        <v>250</v>
      </c>
      <c r="AF368" s="34">
        <v>0</v>
      </c>
      <c r="AG368" s="33">
        <v>1622</v>
      </c>
    </row>
    <row r="369" spans="1:33" x14ac:dyDescent="0.25">
      <c r="A369" s="8" t="s">
        <v>287</v>
      </c>
      <c r="B369" s="8" t="s">
        <v>1376</v>
      </c>
      <c r="C369" s="9" t="s">
        <v>623</v>
      </c>
      <c r="D369" t="s">
        <v>758</v>
      </c>
      <c r="E369" t="str">
        <f>+VLOOKUP(A369,[1]Summary!$A$3:$O$317,15,0)</f>
        <v>S/O, Nayab Singh, Ward No 07, 2mm 2MM Ganganagar, Rajasthan - 335040.</v>
      </c>
      <c r="F369" t="s">
        <v>1012</v>
      </c>
      <c r="G369">
        <v>9887047629</v>
      </c>
      <c r="H369" s="16">
        <v>45646</v>
      </c>
      <c r="I369" t="s">
        <v>1316</v>
      </c>
      <c r="J369" t="s">
        <v>1070</v>
      </c>
      <c r="K369" s="28" t="s">
        <v>1070</v>
      </c>
      <c r="L369" s="28">
        <v>0</v>
      </c>
      <c r="M369" s="28" t="s">
        <v>1070</v>
      </c>
      <c r="N369" s="28">
        <v>0</v>
      </c>
      <c r="O369" t="s">
        <v>1070</v>
      </c>
      <c r="P369">
        <v>0</v>
      </c>
      <c r="Q369" s="5">
        <v>7</v>
      </c>
      <c r="R369" s="5">
        <v>0</v>
      </c>
      <c r="S369" s="5">
        <v>0</v>
      </c>
      <c r="T369" s="5">
        <v>0</v>
      </c>
      <c r="U369" s="5">
        <v>66</v>
      </c>
      <c r="V369" s="5">
        <v>0</v>
      </c>
      <c r="W369" s="5">
        <v>0</v>
      </c>
      <c r="X369" s="5">
        <v>0</v>
      </c>
      <c r="Y369" s="10">
        <v>0</v>
      </c>
      <c r="Z369" s="10">
        <v>0</v>
      </c>
      <c r="AA369" s="5">
        <v>0</v>
      </c>
      <c r="AB369" s="5">
        <v>0</v>
      </c>
      <c r="AC369" s="5">
        <v>0</v>
      </c>
      <c r="AD369" s="5">
        <v>0</v>
      </c>
      <c r="AE369" s="12">
        <v>0</v>
      </c>
      <c r="AF369" s="34">
        <v>0</v>
      </c>
      <c r="AG369" s="33">
        <v>73</v>
      </c>
    </row>
    <row r="370" spans="1:33" x14ac:dyDescent="0.25">
      <c r="A370" s="8" t="s">
        <v>288</v>
      </c>
      <c r="B370" s="8" t="s">
        <v>1376</v>
      </c>
      <c r="C370" s="9" t="s">
        <v>624</v>
      </c>
      <c r="D370" t="s">
        <v>758</v>
      </c>
      <c r="E370" t="str">
        <f>+VLOOKUP(A370,[1]Summary!$A$3:$O$317,15,0)</f>
        <v>S/O, Nayab Singh, Ward No 07, 2mm 2MM Ganganagar, Rajasthan - 335040.</v>
      </c>
      <c r="F370" t="s">
        <v>1013</v>
      </c>
      <c r="G370">
        <v>9887047629</v>
      </c>
      <c r="H370" s="16">
        <v>45646</v>
      </c>
      <c r="I370" t="s">
        <v>1316</v>
      </c>
      <c r="J370" t="s">
        <v>1070</v>
      </c>
      <c r="K370" s="28" t="s">
        <v>1070</v>
      </c>
      <c r="L370" s="28">
        <v>0</v>
      </c>
      <c r="M370" s="28" t="s">
        <v>1070</v>
      </c>
      <c r="N370" s="28">
        <v>0</v>
      </c>
      <c r="O370" t="s">
        <v>1070</v>
      </c>
      <c r="P370">
        <v>0</v>
      </c>
      <c r="Q370" s="5">
        <v>0</v>
      </c>
      <c r="R370" s="5">
        <v>0</v>
      </c>
      <c r="S370" s="5">
        <v>0</v>
      </c>
      <c r="T370" s="5">
        <v>4</v>
      </c>
      <c r="U370" s="5">
        <v>3</v>
      </c>
      <c r="V370" s="5">
        <v>575</v>
      </c>
      <c r="W370" s="5">
        <v>0</v>
      </c>
      <c r="X370" s="5">
        <v>0</v>
      </c>
      <c r="Y370" s="10">
        <v>3</v>
      </c>
      <c r="Z370" s="10">
        <v>0</v>
      </c>
      <c r="AA370" s="5">
        <v>0</v>
      </c>
      <c r="AB370" s="5">
        <v>0</v>
      </c>
      <c r="AC370" s="5">
        <v>0</v>
      </c>
      <c r="AD370" s="5">
        <v>0</v>
      </c>
      <c r="AE370" s="12">
        <v>0</v>
      </c>
      <c r="AF370" s="34">
        <v>0</v>
      </c>
      <c r="AG370" s="33">
        <v>585</v>
      </c>
    </row>
    <row r="371" spans="1:33" x14ac:dyDescent="0.25">
      <c r="A371" s="8" t="s">
        <v>289</v>
      </c>
      <c r="B371" s="8" t="s">
        <v>1376</v>
      </c>
      <c r="C371" s="9" t="s">
        <v>625</v>
      </c>
      <c r="D371" t="s">
        <v>1644</v>
      </c>
      <c r="E371" t="str">
        <f>+VLOOKUP(A371,[1]Summary!$A$3:$O$317,15,0)</f>
        <v>C/O, Rahul Dev Joshi, Kolyari, Udaipur, Rajasthan - 313701.</v>
      </c>
      <c r="F371" t="s">
        <v>1014</v>
      </c>
      <c r="G371">
        <v>9660909016</v>
      </c>
      <c r="H371" s="16">
        <v>45646</v>
      </c>
      <c r="I371" t="s">
        <v>1317</v>
      </c>
      <c r="J371" t="s">
        <v>1070</v>
      </c>
      <c r="K371" s="28" t="s">
        <v>1070</v>
      </c>
      <c r="L371" s="28">
        <v>0</v>
      </c>
      <c r="M371" s="28" t="s">
        <v>1070</v>
      </c>
      <c r="N371" s="28">
        <v>0</v>
      </c>
      <c r="O371" t="s">
        <v>1070</v>
      </c>
      <c r="P371">
        <v>0</v>
      </c>
      <c r="Q371" s="5">
        <v>0</v>
      </c>
      <c r="R371" s="5">
        <v>0</v>
      </c>
      <c r="S371" s="5">
        <v>0</v>
      </c>
      <c r="T371" s="5">
        <v>17</v>
      </c>
      <c r="U371" s="5">
        <v>2</v>
      </c>
      <c r="V371" s="5">
        <v>0</v>
      </c>
      <c r="W371" s="5">
        <v>0</v>
      </c>
      <c r="X371" s="5">
        <v>0</v>
      </c>
      <c r="Y371" s="10">
        <v>0</v>
      </c>
      <c r="Z371" s="10">
        <v>0</v>
      </c>
      <c r="AA371" s="5">
        <v>0</v>
      </c>
      <c r="AB371" s="5">
        <v>0</v>
      </c>
      <c r="AC371" s="5">
        <v>1189.45</v>
      </c>
      <c r="AD371" s="5">
        <v>0</v>
      </c>
      <c r="AE371" s="12">
        <v>0</v>
      </c>
      <c r="AF371" s="34">
        <v>0</v>
      </c>
      <c r="AG371" s="33">
        <v>1208.45</v>
      </c>
    </row>
    <row r="372" spans="1:33" x14ac:dyDescent="0.25">
      <c r="A372" s="8" t="s">
        <v>290</v>
      </c>
      <c r="B372" s="8" t="s">
        <v>1376</v>
      </c>
      <c r="C372" s="9" t="s">
        <v>626</v>
      </c>
      <c r="D372" t="s">
        <v>759</v>
      </c>
      <c r="E372" t="str">
        <f>+VLOOKUP(A372,[1]Summary!$A$3:$O$317,15,0)</f>
        <v>S/O, Sohan Lal, Bhajera, Alwar, Rajasthan - 301028.</v>
      </c>
      <c r="F372" t="s">
        <v>1015</v>
      </c>
      <c r="G372" t="s">
        <v>1734</v>
      </c>
      <c r="H372" s="16">
        <v>45646</v>
      </c>
      <c r="I372" t="s">
        <v>1318</v>
      </c>
      <c r="J372" t="s">
        <v>1070</v>
      </c>
      <c r="K372" s="28" t="s">
        <v>1070</v>
      </c>
      <c r="L372" s="28">
        <v>0</v>
      </c>
      <c r="M372" s="28" t="s">
        <v>1070</v>
      </c>
      <c r="N372" s="28">
        <v>0</v>
      </c>
      <c r="O372" t="s">
        <v>1070</v>
      </c>
      <c r="P372">
        <v>0</v>
      </c>
      <c r="Q372" s="5">
        <v>0</v>
      </c>
      <c r="R372" s="5">
        <v>0</v>
      </c>
      <c r="S372" s="5">
        <v>0</v>
      </c>
      <c r="T372" s="5">
        <v>2</v>
      </c>
      <c r="U372" s="5">
        <v>0</v>
      </c>
      <c r="V372" s="5">
        <v>0</v>
      </c>
      <c r="W372" s="5">
        <v>0</v>
      </c>
      <c r="X372" s="5">
        <v>0</v>
      </c>
      <c r="Y372" s="10">
        <v>0</v>
      </c>
      <c r="Z372" s="10">
        <v>0</v>
      </c>
      <c r="AA372" s="5">
        <v>0</v>
      </c>
      <c r="AB372" s="5">
        <v>0</v>
      </c>
      <c r="AC372" s="5">
        <v>2742.2000000000003</v>
      </c>
      <c r="AD372" s="5">
        <v>0</v>
      </c>
      <c r="AE372" s="12">
        <v>0</v>
      </c>
      <c r="AF372" s="34">
        <v>0</v>
      </c>
      <c r="AG372" s="33">
        <v>2744.2000000000003</v>
      </c>
    </row>
    <row r="373" spans="1:33" x14ac:dyDescent="0.25">
      <c r="A373" s="8" t="s">
        <v>291</v>
      </c>
      <c r="B373" s="8" t="s">
        <v>35</v>
      </c>
      <c r="C373" s="9" t="s">
        <v>627</v>
      </c>
      <c r="D373" t="s">
        <v>760</v>
      </c>
      <c r="E373" t="str">
        <f>+VLOOKUP(A373,[1]Summary!$A$3:$O$317,15,0)</f>
        <v>S/O, Ramesh Prasad, Padhara, Fatehpur, Uttar Pradesh - 301028.</v>
      </c>
      <c r="F373" t="s">
        <v>1016</v>
      </c>
      <c r="G373">
        <v>8418815147</v>
      </c>
      <c r="H373" s="16">
        <v>45646</v>
      </c>
      <c r="I373" t="s">
        <v>1319</v>
      </c>
      <c r="J373" t="s">
        <v>1070</v>
      </c>
      <c r="K373" s="28" t="s">
        <v>1070</v>
      </c>
      <c r="L373" s="28">
        <v>0</v>
      </c>
      <c r="M373" s="28" t="s">
        <v>1070</v>
      </c>
      <c r="N373" s="28">
        <v>0</v>
      </c>
      <c r="O373" t="s">
        <v>1070</v>
      </c>
      <c r="P373">
        <v>0</v>
      </c>
      <c r="Q373" s="5">
        <v>1</v>
      </c>
      <c r="R373" s="5">
        <v>0</v>
      </c>
      <c r="S373" s="5">
        <v>0</v>
      </c>
      <c r="T373" s="5">
        <v>0</v>
      </c>
      <c r="U373" s="5">
        <v>2</v>
      </c>
      <c r="V373" s="5">
        <v>0</v>
      </c>
      <c r="W373" s="5">
        <v>0</v>
      </c>
      <c r="X373" s="5">
        <v>75</v>
      </c>
      <c r="Y373" s="10">
        <v>0</v>
      </c>
      <c r="Z373" s="10">
        <v>0</v>
      </c>
      <c r="AA373" s="5">
        <v>0</v>
      </c>
      <c r="AB373" s="5">
        <v>0</v>
      </c>
      <c r="AC373" s="5">
        <v>0</v>
      </c>
      <c r="AD373" s="5">
        <v>0</v>
      </c>
      <c r="AE373" s="12">
        <v>0</v>
      </c>
      <c r="AF373" s="34">
        <v>-73</v>
      </c>
      <c r="AG373" s="33">
        <v>78</v>
      </c>
    </row>
    <row r="374" spans="1:33" x14ac:dyDescent="0.25">
      <c r="A374" s="8" t="s">
        <v>1784</v>
      </c>
      <c r="B374" s="8" t="s">
        <v>1374</v>
      </c>
      <c r="C374" s="9" t="s">
        <v>1904</v>
      </c>
      <c r="D374" t="s">
        <v>1978</v>
      </c>
      <c r="E374" t="s">
        <v>1070</v>
      </c>
      <c r="F374" t="e">
        <v>#N/A</v>
      </c>
      <c r="G374" t="e">
        <v>#N/A</v>
      </c>
      <c r="H374" s="16">
        <v>45646</v>
      </c>
      <c r="I374" t="e">
        <v>#N/A</v>
      </c>
      <c r="J374" t="e">
        <v>#N/A</v>
      </c>
      <c r="K374" s="28" t="s">
        <v>1070</v>
      </c>
      <c r="L374" s="28">
        <v>0</v>
      </c>
      <c r="M374" s="28" t="s">
        <v>1070</v>
      </c>
      <c r="N374" s="28">
        <v>0</v>
      </c>
      <c r="O374" t="s">
        <v>1070</v>
      </c>
      <c r="P374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10">
        <v>0</v>
      </c>
      <c r="Z374" s="10">
        <v>0</v>
      </c>
      <c r="AA374" s="5">
        <v>0</v>
      </c>
      <c r="AB374" s="5">
        <v>0</v>
      </c>
      <c r="AC374" s="5">
        <v>0</v>
      </c>
      <c r="AD374" s="5">
        <v>0</v>
      </c>
      <c r="AE374" s="12">
        <v>0</v>
      </c>
      <c r="AF374" s="34">
        <v>0</v>
      </c>
      <c r="AG374" s="33">
        <v>0</v>
      </c>
    </row>
    <row r="375" spans="1:33" x14ac:dyDescent="0.25">
      <c r="A375" s="8" t="s">
        <v>1405</v>
      </c>
      <c r="B375" s="8" t="s">
        <v>1367</v>
      </c>
      <c r="C375" s="9" t="s">
        <v>1453</v>
      </c>
      <c r="D375" t="s">
        <v>1701</v>
      </c>
      <c r="E375" t="s">
        <v>1070</v>
      </c>
      <c r="F375" t="e">
        <v>#N/A</v>
      </c>
      <c r="G375" t="e">
        <v>#N/A</v>
      </c>
      <c r="H375" s="16">
        <v>45646</v>
      </c>
      <c r="I375" t="e">
        <v>#N/A</v>
      </c>
      <c r="J375" t="e">
        <v>#N/A</v>
      </c>
      <c r="K375" s="28" t="s">
        <v>1070</v>
      </c>
      <c r="L375" s="28">
        <v>0</v>
      </c>
      <c r="M375" s="28" t="s">
        <v>1070</v>
      </c>
      <c r="N375" s="28">
        <v>0</v>
      </c>
      <c r="O375" t="s">
        <v>1070</v>
      </c>
      <c r="P375">
        <v>0</v>
      </c>
      <c r="Q375" s="5">
        <v>0</v>
      </c>
      <c r="R375" s="5">
        <v>0</v>
      </c>
      <c r="S375" s="5">
        <v>0</v>
      </c>
      <c r="T375" s="5">
        <v>1</v>
      </c>
      <c r="U375" s="5">
        <v>0</v>
      </c>
      <c r="V375" s="5">
        <v>0</v>
      </c>
      <c r="W375" s="5">
        <v>0</v>
      </c>
      <c r="X375" s="5">
        <v>0</v>
      </c>
      <c r="Y375" s="10">
        <v>0</v>
      </c>
      <c r="Z375" s="10">
        <v>0</v>
      </c>
      <c r="AA375" s="5">
        <v>0</v>
      </c>
      <c r="AB375" s="5">
        <v>0</v>
      </c>
      <c r="AC375" s="5">
        <v>0</v>
      </c>
      <c r="AD375" s="5">
        <v>0</v>
      </c>
      <c r="AE375" s="12">
        <v>0</v>
      </c>
      <c r="AF375" s="34">
        <v>0</v>
      </c>
      <c r="AG375" s="33">
        <v>1</v>
      </c>
    </row>
    <row r="376" spans="1:33" x14ac:dyDescent="0.25">
      <c r="A376" s="8" t="s">
        <v>1785</v>
      </c>
      <c r="B376" s="8" t="s">
        <v>1821</v>
      </c>
      <c r="C376" s="9" t="s">
        <v>1905</v>
      </c>
      <c r="D376" t="s">
        <v>1701</v>
      </c>
      <c r="E376" t="s">
        <v>1070</v>
      </c>
      <c r="F376" t="e">
        <v>#N/A</v>
      </c>
      <c r="G376" t="e">
        <v>#N/A</v>
      </c>
      <c r="H376" s="16">
        <v>45646</v>
      </c>
      <c r="I376" t="e">
        <v>#N/A</v>
      </c>
      <c r="J376" t="e">
        <v>#N/A</v>
      </c>
      <c r="K376" s="28" t="s">
        <v>1070</v>
      </c>
      <c r="L376" s="28">
        <v>0</v>
      </c>
      <c r="M376" s="28" t="s">
        <v>1070</v>
      </c>
      <c r="N376" s="28">
        <v>0</v>
      </c>
      <c r="O376" t="s">
        <v>1070</v>
      </c>
      <c r="P376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10">
        <v>0</v>
      </c>
      <c r="Z376" s="10">
        <v>0</v>
      </c>
      <c r="AA376" s="5">
        <v>0</v>
      </c>
      <c r="AB376" s="5">
        <v>0</v>
      </c>
      <c r="AC376" s="5">
        <v>0</v>
      </c>
      <c r="AD376" s="5">
        <v>0</v>
      </c>
      <c r="AE376" s="12">
        <v>0</v>
      </c>
      <c r="AF376" s="34">
        <v>0</v>
      </c>
      <c r="AG376" s="33">
        <v>0</v>
      </c>
    </row>
    <row r="377" spans="1:33" x14ac:dyDescent="0.25">
      <c r="A377" s="8" t="s">
        <v>1786</v>
      </c>
      <c r="B377" s="8" t="s">
        <v>1821</v>
      </c>
      <c r="C377" s="9" t="s">
        <v>1906</v>
      </c>
      <c r="D377" t="s">
        <v>1701</v>
      </c>
      <c r="E377" t="s">
        <v>1070</v>
      </c>
      <c r="F377" t="e">
        <v>#N/A</v>
      </c>
      <c r="G377" t="e">
        <v>#N/A</v>
      </c>
      <c r="H377" s="16">
        <v>45646</v>
      </c>
      <c r="I377" t="e">
        <v>#N/A</v>
      </c>
      <c r="J377" t="e">
        <v>#N/A</v>
      </c>
      <c r="K377" s="28" t="s">
        <v>1070</v>
      </c>
      <c r="L377" s="28">
        <v>0</v>
      </c>
      <c r="M377" s="28" t="s">
        <v>1070</v>
      </c>
      <c r="N377" s="28">
        <v>0</v>
      </c>
      <c r="O377" t="s">
        <v>1070</v>
      </c>
      <c r="P377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10">
        <v>0</v>
      </c>
      <c r="Z377" s="10">
        <v>0</v>
      </c>
      <c r="AA377" s="5">
        <v>0</v>
      </c>
      <c r="AB377" s="5">
        <v>0</v>
      </c>
      <c r="AC377" s="5">
        <v>0</v>
      </c>
      <c r="AD377" s="5">
        <v>0</v>
      </c>
      <c r="AE377" s="12">
        <v>0</v>
      </c>
      <c r="AF377" s="34">
        <v>0</v>
      </c>
      <c r="AG377" s="33">
        <v>0</v>
      </c>
    </row>
    <row r="378" spans="1:33" x14ac:dyDescent="0.25">
      <c r="A378" s="8" t="s">
        <v>1787</v>
      </c>
      <c r="B378" s="8" t="s">
        <v>1821</v>
      </c>
      <c r="C378" s="9" t="s">
        <v>1907</v>
      </c>
      <c r="D378" t="s">
        <v>1701</v>
      </c>
      <c r="E378" t="s">
        <v>1070</v>
      </c>
      <c r="F378" t="e">
        <v>#N/A</v>
      </c>
      <c r="G378" t="e">
        <v>#N/A</v>
      </c>
      <c r="H378" s="16">
        <v>45646</v>
      </c>
      <c r="I378" t="e">
        <v>#N/A</v>
      </c>
      <c r="J378" t="e">
        <v>#N/A</v>
      </c>
      <c r="K378" s="28" t="s">
        <v>1070</v>
      </c>
      <c r="L378" s="28">
        <v>0</v>
      </c>
      <c r="M378" s="28" t="s">
        <v>1070</v>
      </c>
      <c r="N378" s="28">
        <v>0</v>
      </c>
      <c r="O378" t="s">
        <v>1070</v>
      </c>
      <c r="P378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10">
        <v>0</v>
      </c>
      <c r="Z378" s="10">
        <v>0</v>
      </c>
      <c r="AA378" s="5">
        <v>0</v>
      </c>
      <c r="AB378" s="5">
        <v>0</v>
      </c>
      <c r="AC378" s="5">
        <v>0</v>
      </c>
      <c r="AD378" s="5">
        <v>0</v>
      </c>
      <c r="AE378" s="12">
        <v>0</v>
      </c>
      <c r="AF378" s="34">
        <v>0</v>
      </c>
      <c r="AG378" s="33">
        <v>0</v>
      </c>
    </row>
    <row r="379" spans="1:33" x14ac:dyDescent="0.25">
      <c r="A379" s="8" t="s">
        <v>1788</v>
      </c>
      <c r="B379" s="8" t="s">
        <v>1821</v>
      </c>
      <c r="C379" s="9" t="s">
        <v>1908</v>
      </c>
      <c r="D379" t="s">
        <v>1701</v>
      </c>
      <c r="E379" t="s">
        <v>1070</v>
      </c>
      <c r="F379" t="e">
        <v>#N/A</v>
      </c>
      <c r="G379" t="e">
        <v>#N/A</v>
      </c>
      <c r="H379" s="16">
        <v>45646</v>
      </c>
      <c r="I379" t="e">
        <v>#N/A</v>
      </c>
      <c r="J379" t="e">
        <v>#N/A</v>
      </c>
      <c r="K379" s="28" t="s">
        <v>1070</v>
      </c>
      <c r="L379" s="28">
        <v>0</v>
      </c>
      <c r="M379" s="28" t="s">
        <v>1070</v>
      </c>
      <c r="N379" s="28">
        <v>0</v>
      </c>
      <c r="O379" t="s">
        <v>1070</v>
      </c>
      <c r="P379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10">
        <v>0</v>
      </c>
      <c r="Z379" s="10">
        <v>0</v>
      </c>
      <c r="AA379" s="5">
        <v>0</v>
      </c>
      <c r="AB379" s="5">
        <v>0</v>
      </c>
      <c r="AC379" s="5">
        <v>0</v>
      </c>
      <c r="AD379" s="5">
        <v>0</v>
      </c>
      <c r="AE379" s="12">
        <v>0</v>
      </c>
      <c r="AF379" s="34">
        <v>0</v>
      </c>
      <c r="AG379" s="33">
        <v>0</v>
      </c>
    </row>
    <row r="380" spans="1:33" x14ac:dyDescent="0.25">
      <c r="A380" s="8" t="s">
        <v>1789</v>
      </c>
      <c r="B380" s="8" t="s">
        <v>1821</v>
      </c>
      <c r="C380" s="9" t="s">
        <v>1909</v>
      </c>
      <c r="D380" t="s">
        <v>1701</v>
      </c>
      <c r="E380" t="s">
        <v>1070</v>
      </c>
      <c r="F380" t="e">
        <v>#N/A</v>
      </c>
      <c r="G380" t="e">
        <v>#N/A</v>
      </c>
      <c r="H380" s="16">
        <v>45646</v>
      </c>
      <c r="I380" t="e">
        <v>#N/A</v>
      </c>
      <c r="J380" t="e">
        <v>#N/A</v>
      </c>
      <c r="K380" s="28" t="s">
        <v>1070</v>
      </c>
      <c r="L380" s="28">
        <v>0</v>
      </c>
      <c r="M380" s="28" t="s">
        <v>1070</v>
      </c>
      <c r="N380" s="28">
        <v>0</v>
      </c>
      <c r="O380" t="s">
        <v>1070</v>
      </c>
      <c r="P380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10">
        <v>0</v>
      </c>
      <c r="Z380" s="10">
        <v>0</v>
      </c>
      <c r="AA380" s="5">
        <v>0</v>
      </c>
      <c r="AB380" s="5">
        <v>0</v>
      </c>
      <c r="AC380" s="5">
        <v>0</v>
      </c>
      <c r="AD380" s="5">
        <v>0</v>
      </c>
      <c r="AE380" s="12">
        <v>0</v>
      </c>
      <c r="AF380" s="34">
        <v>0</v>
      </c>
      <c r="AG380" s="33">
        <v>0</v>
      </c>
    </row>
    <row r="381" spans="1:33" x14ac:dyDescent="0.25">
      <c r="A381" s="8" t="s">
        <v>1790</v>
      </c>
      <c r="B381" s="8" t="s">
        <v>1821</v>
      </c>
      <c r="C381" s="9" t="s">
        <v>1910</v>
      </c>
      <c r="D381" t="s">
        <v>1701</v>
      </c>
      <c r="E381" t="s">
        <v>1070</v>
      </c>
      <c r="F381" t="e">
        <v>#N/A</v>
      </c>
      <c r="G381" t="e">
        <v>#N/A</v>
      </c>
      <c r="H381" s="16">
        <v>45646</v>
      </c>
      <c r="I381" t="e">
        <v>#N/A</v>
      </c>
      <c r="J381" t="e">
        <v>#N/A</v>
      </c>
      <c r="K381" s="28" t="s">
        <v>1070</v>
      </c>
      <c r="L381" s="28">
        <v>0</v>
      </c>
      <c r="M381" s="28" t="s">
        <v>1070</v>
      </c>
      <c r="N381" s="28">
        <v>0</v>
      </c>
      <c r="O381" t="s">
        <v>1070</v>
      </c>
      <c r="P381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10">
        <v>0</v>
      </c>
      <c r="Z381" s="10">
        <v>0</v>
      </c>
      <c r="AA381" s="5">
        <v>0</v>
      </c>
      <c r="AB381" s="5">
        <v>0</v>
      </c>
      <c r="AC381" s="5">
        <v>0</v>
      </c>
      <c r="AD381" s="5">
        <v>0</v>
      </c>
      <c r="AE381" s="12">
        <v>0</v>
      </c>
      <c r="AF381" s="34">
        <v>0</v>
      </c>
      <c r="AG381" s="33">
        <v>0</v>
      </c>
    </row>
    <row r="382" spans="1:33" x14ac:dyDescent="0.25">
      <c r="A382" s="8" t="s">
        <v>1791</v>
      </c>
      <c r="B382" s="8" t="s">
        <v>1374</v>
      </c>
      <c r="C382" s="9" t="s">
        <v>1911</v>
      </c>
      <c r="D382" t="s">
        <v>1979</v>
      </c>
      <c r="E382" t="s">
        <v>1070</v>
      </c>
      <c r="F382" t="e">
        <v>#N/A</v>
      </c>
      <c r="G382" t="e">
        <v>#N/A</v>
      </c>
      <c r="H382" s="16">
        <v>45646</v>
      </c>
      <c r="I382" t="e">
        <v>#N/A</v>
      </c>
      <c r="J382" t="e">
        <v>#N/A</v>
      </c>
      <c r="K382" s="28" t="s">
        <v>1070</v>
      </c>
      <c r="L382" s="28">
        <v>0</v>
      </c>
      <c r="M382" s="28" t="s">
        <v>1070</v>
      </c>
      <c r="N382" s="28">
        <v>0</v>
      </c>
      <c r="O382" t="s">
        <v>1070</v>
      </c>
      <c r="P382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10">
        <v>0</v>
      </c>
      <c r="Z382" s="10">
        <v>0</v>
      </c>
      <c r="AA382" s="5">
        <v>0</v>
      </c>
      <c r="AB382" s="5">
        <v>0</v>
      </c>
      <c r="AC382" s="5">
        <v>0</v>
      </c>
      <c r="AD382" s="5">
        <v>0</v>
      </c>
      <c r="AE382" s="12">
        <v>0</v>
      </c>
      <c r="AF382" s="34">
        <v>0</v>
      </c>
      <c r="AG382" s="33">
        <v>0</v>
      </c>
    </row>
    <row r="383" spans="1:33" x14ac:dyDescent="0.25">
      <c r="A383" s="8" t="s">
        <v>1575</v>
      </c>
      <c r="B383" s="8" t="s">
        <v>1371</v>
      </c>
      <c r="C383" s="9" t="s">
        <v>1695</v>
      </c>
      <c r="D383" t="s">
        <v>761</v>
      </c>
      <c r="E383" t="str">
        <f>+VLOOKUP(A383,[1]Summary!$A$3:$O$317,15,0)</f>
        <v>S/O - Askar Ali, No 2 Thekerabari, Post Office Balabari Jogipara, Darrang, Assam - 784146</v>
      </c>
      <c r="F383" t="s">
        <v>1717</v>
      </c>
      <c r="G383">
        <v>8473089944</v>
      </c>
      <c r="H383" s="16">
        <v>45646</v>
      </c>
      <c r="I383" t="s">
        <v>1320</v>
      </c>
      <c r="J383" t="s">
        <v>1070</v>
      </c>
      <c r="K383" s="28" t="s">
        <v>1070</v>
      </c>
      <c r="L383" s="28">
        <v>0</v>
      </c>
      <c r="M383" s="28" t="s">
        <v>1070</v>
      </c>
      <c r="N383" s="28">
        <v>0</v>
      </c>
      <c r="O383" t="s">
        <v>1070</v>
      </c>
      <c r="P383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10">
        <v>0</v>
      </c>
      <c r="Z383" s="10">
        <v>0</v>
      </c>
      <c r="AA383" s="5">
        <v>0</v>
      </c>
      <c r="AB383" s="5">
        <v>0</v>
      </c>
      <c r="AC383" s="5">
        <v>0</v>
      </c>
      <c r="AD383" s="5">
        <v>4</v>
      </c>
      <c r="AE383" s="12">
        <v>0</v>
      </c>
      <c r="AF383" s="34">
        <v>0</v>
      </c>
      <c r="AG383" s="33">
        <v>4</v>
      </c>
    </row>
    <row r="384" spans="1:33" x14ac:dyDescent="0.25">
      <c r="A384" s="8" t="s">
        <v>292</v>
      </c>
      <c r="B384" s="8" t="s">
        <v>1371</v>
      </c>
      <c r="C384" s="9" t="s">
        <v>628</v>
      </c>
      <c r="D384" t="s">
        <v>761</v>
      </c>
      <c r="E384" t="str">
        <f>+VLOOKUP(A384,[1]Summary!$A$3:$O$317,15,0)</f>
        <v>S/O - Askar Ali, No 2 Thekerabari, Post Office Balabari Jogipara, Darrang, Assam - 784146</v>
      </c>
      <c r="F384" t="s">
        <v>1017</v>
      </c>
      <c r="G384">
        <v>8473089944</v>
      </c>
      <c r="H384" s="16">
        <v>45646</v>
      </c>
      <c r="I384" t="s">
        <v>1320</v>
      </c>
      <c r="J384" t="s">
        <v>1070</v>
      </c>
      <c r="K384" s="28" t="s">
        <v>1070</v>
      </c>
      <c r="L384" s="28">
        <v>0</v>
      </c>
      <c r="M384" s="28" t="s">
        <v>1070</v>
      </c>
      <c r="N384" s="28">
        <v>0</v>
      </c>
      <c r="O384" t="s">
        <v>1070</v>
      </c>
      <c r="P384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88</v>
      </c>
      <c r="W384" s="5">
        <v>0</v>
      </c>
      <c r="X384" s="5">
        <v>0</v>
      </c>
      <c r="Y384" s="10">
        <v>1</v>
      </c>
      <c r="Z384" s="10">
        <v>0</v>
      </c>
      <c r="AA384" s="5">
        <v>0</v>
      </c>
      <c r="AB384" s="5">
        <v>0</v>
      </c>
      <c r="AC384" s="5">
        <v>0</v>
      </c>
      <c r="AD384" s="5">
        <v>0</v>
      </c>
      <c r="AE384" s="12">
        <v>0</v>
      </c>
      <c r="AF384" s="34">
        <v>0</v>
      </c>
      <c r="AG384" s="33">
        <v>89</v>
      </c>
    </row>
    <row r="385" spans="1:33" x14ac:dyDescent="0.25">
      <c r="A385" s="8" t="s">
        <v>293</v>
      </c>
      <c r="B385" s="8" t="s">
        <v>1384</v>
      </c>
      <c r="C385" s="9" t="s">
        <v>1696</v>
      </c>
      <c r="D385" t="s">
        <v>1697</v>
      </c>
      <c r="E385" t="str">
        <f>+VLOOKUP(A385,[1]Summary!$A$3:$O$317,15,0)</f>
        <v>S/O, Amom Bira Singh, Opp. Sacred Heart School, Yairipok Laimanai, Top-chingtha, Imphal East, Manipur - 795149</v>
      </c>
      <c r="F385" t="s">
        <v>1018</v>
      </c>
      <c r="G385">
        <v>8974930350</v>
      </c>
      <c r="H385" s="16">
        <v>45646</v>
      </c>
      <c r="I385" t="s">
        <v>1321</v>
      </c>
      <c r="J385" t="s">
        <v>1070</v>
      </c>
      <c r="K385" s="28" t="s">
        <v>1070</v>
      </c>
      <c r="L385" s="28">
        <v>0</v>
      </c>
      <c r="M385" s="28" t="s">
        <v>1070</v>
      </c>
      <c r="N385" s="28">
        <v>0</v>
      </c>
      <c r="O385" t="s">
        <v>1070</v>
      </c>
      <c r="P38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10">
        <v>0</v>
      </c>
      <c r="Z385" s="10">
        <v>0</v>
      </c>
      <c r="AA385" s="5">
        <v>0</v>
      </c>
      <c r="AB385" s="5">
        <v>0</v>
      </c>
      <c r="AC385" s="5">
        <v>0</v>
      </c>
      <c r="AD385" s="5">
        <v>0</v>
      </c>
      <c r="AE385" s="12">
        <v>0</v>
      </c>
      <c r="AF385" s="34">
        <v>0</v>
      </c>
      <c r="AG385" s="33">
        <v>0</v>
      </c>
    </row>
    <row r="386" spans="1:33" x14ac:dyDescent="0.25">
      <c r="A386" s="8" t="s">
        <v>293</v>
      </c>
      <c r="B386" s="8" t="s">
        <v>1384</v>
      </c>
      <c r="C386" s="9" t="s">
        <v>1912</v>
      </c>
      <c r="D386" t="s">
        <v>1697</v>
      </c>
      <c r="E386" t="str">
        <f>+VLOOKUP(A386,[1]Summary!$A$3:$O$317,15,0)</f>
        <v>S/O, Amom Bira Singh, Opp. Sacred Heart School, Yairipok Laimanai, Top-chingtha, Imphal East, Manipur - 795149</v>
      </c>
      <c r="F386" t="s">
        <v>1018</v>
      </c>
      <c r="G386">
        <v>8974930350</v>
      </c>
      <c r="H386" s="16">
        <v>45646</v>
      </c>
      <c r="I386" t="s">
        <v>1321</v>
      </c>
      <c r="J386" t="s">
        <v>1070</v>
      </c>
      <c r="K386" s="28" t="s">
        <v>1070</v>
      </c>
      <c r="L386" s="28">
        <v>0</v>
      </c>
      <c r="M386" s="28" t="s">
        <v>1070</v>
      </c>
      <c r="N386" s="28">
        <v>0</v>
      </c>
      <c r="O386" t="s">
        <v>1070</v>
      </c>
      <c r="P386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10">
        <v>0</v>
      </c>
      <c r="Z386" s="10">
        <v>0</v>
      </c>
      <c r="AA386" s="5">
        <v>0</v>
      </c>
      <c r="AB386" s="5">
        <v>0</v>
      </c>
      <c r="AC386" s="5">
        <v>0</v>
      </c>
      <c r="AD386" s="5">
        <v>0</v>
      </c>
      <c r="AE386" s="12">
        <v>0</v>
      </c>
      <c r="AF386" s="34">
        <v>0</v>
      </c>
      <c r="AG386" s="33">
        <v>0</v>
      </c>
    </row>
    <row r="387" spans="1:33" x14ac:dyDescent="0.25">
      <c r="A387" s="8" t="s">
        <v>293</v>
      </c>
      <c r="B387" s="8" t="s">
        <v>1384</v>
      </c>
      <c r="C387" s="9" t="s">
        <v>1913</v>
      </c>
      <c r="D387" t="s">
        <v>1697</v>
      </c>
      <c r="E387" t="str">
        <f>+VLOOKUP(A387,[1]Summary!$A$3:$O$317,15,0)</f>
        <v>S/O, Amom Bira Singh, Opp. Sacred Heart School, Yairipok Laimanai, Top-chingtha, Imphal East, Manipur - 795149</v>
      </c>
      <c r="F387" t="s">
        <v>1018</v>
      </c>
      <c r="G387">
        <v>8974930350</v>
      </c>
      <c r="H387" s="16">
        <v>45646</v>
      </c>
      <c r="I387" t="s">
        <v>1321</v>
      </c>
      <c r="J387" t="s">
        <v>1070</v>
      </c>
      <c r="K387" s="28" t="s">
        <v>1070</v>
      </c>
      <c r="L387" s="28">
        <v>0</v>
      </c>
      <c r="M387" s="28" t="s">
        <v>1070</v>
      </c>
      <c r="N387" s="28">
        <v>0</v>
      </c>
      <c r="O387" t="s">
        <v>1070</v>
      </c>
      <c r="P387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10">
        <v>0</v>
      </c>
      <c r="Z387" s="10">
        <v>0</v>
      </c>
      <c r="AA387" s="5">
        <v>0</v>
      </c>
      <c r="AB387" s="5">
        <v>0</v>
      </c>
      <c r="AC387" s="5">
        <v>0</v>
      </c>
      <c r="AD387" s="5">
        <v>0</v>
      </c>
      <c r="AE387" s="12">
        <v>0</v>
      </c>
      <c r="AF387" s="34">
        <v>0</v>
      </c>
      <c r="AG387" s="33">
        <v>0</v>
      </c>
    </row>
    <row r="388" spans="1:33" x14ac:dyDescent="0.25">
      <c r="A388" s="8" t="s">
        <v>293</v>
      </c>
      <c r="B388" s="8" t="s">
        <v>1384</v>
      </c>
      <c r="C388" s="9" t="s">
        <v>629</v>
      </c>
      <c r="D388" t="s">
        <v>1697</v>
      </c>
      <c r="E388" t="str">
        <f>+VLOOKUP(A388,[1]Summary!$A$3:$O$317,15,0)</f>
        <v>S/O, Amom Bira Singh, Opp. Sacred Heart School, Yairipok Laimanai, Top-chingtha, Imphal East, Manipur - 795149</v>
      </c>
      <c r="F388" t="s">
        <v>1018</v>
      </c>
      <c r="G388">
        <v>8974930350</v>
      </c>
      <c r="H388" s="16">
        <v>45646</v>
      </c>
      <c r="I388" t="s">
        <v>1321</v>
      </c>
      <c r="J388" t="s">
        <v>1070</v>
      </c>
      <c r="K388" s="28" t="s">
        <v>1070</v>
      </c>
      <c r="L388" s="28">
        <v>0</v>
      </c>
      <c r="M388" s="28" t="s">
        <v>1070</v>
      </c>
      <c r="N388" s="28">
        <v>0</v>
      </c>
      <c r="O388" t="s">
        <v>1070</v>
      </c>
      <c r="P388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10">
        <v>0</v>
      </c>
      <c r="Z388" s="10">
        <v>0</v>
      </c>
      <c r="AA388" s="5">
        <v>0</v>
      </c>
      <c r="AB388" s="5">
        <v>0</v>
      </c>
      <c r="AC388" s="5">
        <v>0</v>
      </c>
      <c r="AD388" s="5">
        <v>0</v>
      </c>
      <c r="AE388" s="12">
        <v>0</v>
      </c>
      <c r="AF388" s="34">
        <v>0</v>
      </c>
      <c r="AG388" s="33">
        <v>0</v>
      </c>
    </row>
    <row r="389" spans="1:33" x14ac:dyDescent="0.25">
      <c r="A389" s="8" t="s">
        <v>293</v>
      </c>
      <c r="B389" s="8" t="s">
        <v>1384</v>
      </c>
      <c r="C389" s="9" t="s">
        <v>630</v>
      </c>
      <c r="D389" t="s">
        <v>1697</v>
      </c>
      <c r="E389" t="str">
        <f>+VLOOKUP(A389,[1]Summary!$A$3:$O$317,15,0)</f>
        <v>S/O, Amom Bira Singh, Opp. Sacred Heart School, Yairipok Laimanai, Top-chingtha, Imphal East, Manipur - 795149</v>
      </c>
      <c r="F389" t="s">
        <v>1018</v>
      </c>
      <c r="G389">
        <v>8974930350</v>
      </c>
      <c r="H389" s="16">
        <v>45646</v>
      </c>
      <c r="I389" t="s">
        <v>1321</v>
      </c>
      <c r="J389" t="s">
        <v>1070</v>
      </c>
      <c r="K389" s="28" t="s">
        <v>1070</v>
      </c>
      <c r="L389" s="28">
        <v>0</v>
      </c>
      <c r="M389" s="28" t="s">
        <v>1070</v>
      </c>
      <c r="N389" s="28">
        <v>0</v>
      </c>
      <c r="O389" t="s">
        <v>1070</v>
      </c>
      <c r="P389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10">
        <v>0</v>
      </c>
      <c r="Z389" s="10">
        <v>0</v>
      </c>
      <c r="AA389" s="5">
        <v>0</v>
      </c>
      <c r="AB389" s="5">
        <v>0</v>
      </c>
      <c r="AC389" s="5">
        <v>0</v>
      </c>
      <c r="AD389" s="5">
        <v>0</v>
      </c>
      <c r="AE389" s="12">
        <v>0</v>
      </c>
      <c r="AF389" s="34">
        <v>0</v>
      </c>
      <c r="AG389" s="33">
        <v>0</v>
      </c>
    </row>
    <row r="390" spans="1:33" x14ac:dyDescent="0.25">
      <c r="A390" s="8" t="s">
        <v>293</v>
      </c>
      <c r="B390" s="8" t="s">
        <v>1384</v>
      </c>
      <c r="C390" s="9" t="s">
        <v>1914</v>
      </c>
      <c r="D390" t="s">
        <v>1697</v>
      </c>
      <c r="E390" t="str">
        <f>+VLOOKUP(A390,[1]Summary!$A$3:$O$317,15,0)</f>
        <v>S/O, Amom Bira Singh, Opp. Sacred Heart School, Yairipok Laimanai, Top-chingtha, Imphal East, Manipur - 795149</v>
      </c>
      <c r="F390" t="s">
        <v>1018</v>
      </c>
      <c r="G390">
        <v>8974930350</v>
      </c>
      <c r="H390" s="16">
        <v>45646</v>
      </c>
      <c r="I390" t="s">
        <v>1321</v>
      </c>
      <c r="J390" t="s">
        <v>1070</v>
      </c>
      <c r="K390" s="28" t="s">
        <v>1070</v>
      </c>
      <c r="L390" s="28">
        <v>0</v>
      </c>
      <c r="M390" s="28" t="s">
        <v>1070</v>
      </c>
      <c r="N390" s="28">
        <v>0</v>
      </c>
      <c r="O390" t="s">
        <v>1070</v>
      </c>
      <c r="P390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10">
        <v>0</v>
      </c>
      <c r="Z390" s="10">
        <v>0</v>
      </c>
      <c r="AA390" s="5">
        <v>0</v>
      </c>
      <c r="AB390" s="5">
        <v>0</v>
      </c>
      <c r="AC390" s="5">
        <v>0</v>
      </c>
      <c r="AD390" s="5">
        <v>0</v>
      </c>
      <c r="AE390" s="12">
        <v>0</v>
      </c>
      <c r="AF390" s="34">
        <v>0</v>
      </c>
      <c r="AG390" s="33">
        <v>0</v>
      </c>
    </row>
    <row r="391" spans="1:33" x14ac:dyDescent="0.25">
      <c r="A391" s="8" t="s">
        <v>293</v>
      </c>
      <c r="B391" s="8" t="s">
        <v>1384</v>
      </c>
      <c r="C391" s="9" t="s">
        <v>1915</v>
      </c>
      <c r="D391" t="s">
        <v>1697</v>
      </c>
      <c r="E391" t="str">
        <f>+VLOOKUP(A391,[1]Summary!$A$3:$O$317,15,0)</f>
        <v>S/O, Amom Bira Singh, Opp. Sacred Heart School, Yairipok Laimanai, Top-chingtha, Imphal East, Manipur - 795149</v>
      </c>
      <c r="F391" t="s">
        <v>1018</v>
      </c>
      <c r="G391">
        <v>8974930350</v>
      </c>
      <c r="H391" s="16">
        <v>45646</v>
      </c>
      <c r="I391" t="s">
        <v>1321</v>
      </c>
      <c r="J391" t="s">
        <v>1070</v>
      </c>
      <c r="K391" s="28" t="s">
        <v>1070</v>
      </c>
      <c r="L391" s="28">
        <v>0</v>
      </c>
      <c r="M391" s="28" t="s">
        <v>1070</v>
      </c>
      <c r="N391" s="28">
        <v>0</v>
      </c>
      <c r="O391" t="s">
        <v>1070</v>
      </c>
      <c r="P391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10">
        <v>0</v>
      </c>
      <c r="Z391" s="10">
        <v>0</v>
      </c>
      <c r="AA391" s="5">
        <v>0</v>
      </c>
      <c r="AB391" s="5">
        <v>0</v>
      </c>
      <c r="AC391" s="5">
        <v>0</v>
      </c>
      <c r="AD391" s="5">
        <v>0</v>
      </c>
      <c r="AE391" s="12">
        <v>0</v>
      </c>
      <c r="AF391" s="34">
        <v>0</v>
      </c>
      <c r="AG391" s="33">
        <v>0</v>
      </c>
    </row>
    <row r="392" spans="1:33" x14ac:dyDescent="0.25">
      <c r="A392" s="8" t="s">
        <v>293</v>
      </c>
      <c r="B392" s="8" t="s">
        <v>1384</v>
      </c>
      <c r="C392" s="9" t="s">
        <v>1916</v>
      </c>
      <c r="D392" t="s">
        <v>1697</v>
      </c>
      <c r="E392" t="str">
        <f>+VLOOKUP(A392,[1]Summary!$A$3:$O$317,15,0)</f>
        <v>S/O, Amom Bira Singh, Opp. Sacred Heart School, Yairipok Laimanai, Top-chingtha, Imphal East, Manipur - 795149</v>
      </c>
      <c r="F392" t="s">
        <v>1018</v>
      </c>
      <c r="G392">
        <v>8974930350</v>
      </c>
      <c r="H392" s="16">
        <v>45646</v>
      </c>
      <c r="I392" t="s">
        <v>1321</v>
      </c>
      <c r="J392" t="s">
        <v>1070</v>
      </c>
      <c r="K392" s="28" t="s">
        <v>1070</v>
      </c>
      <c r="L392" s="28">
        <v>0</v>
      </c>
      <c r="M392" s="28" t="s">
        <v>1070</v>
      </c>
      <c r="N392" s="28">
        <v>0</v>
      </c>
      <c r="O392" t="s">
        <v>1070</v>
      </c>
      <c r="P392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10">
        <v>0</v>
      </c>
      <c r="Z392" s="10">
        <v>0</v>
      </c>
      <c r="AA392" s="5">
        <v>0</v>
      </c>
      <c r="AB392" s="5">
        <v>0</v>
      </c>
      <c r="AC392" s="5">
        <v>0</v>
      </c>
      <c r="AD392" s="5">
        <v>0</v>
      </c>
      <c r="AE392" s="12">
        <v>0</v>
      </c>
      <c r="AF392" s="34">
        <v>0</v>
      </c>
      <c r="AG392" s="33">
        <v>0</v>
      </c>
    </row>
    <row r="393" spans="1:33" x14ac:dyDescent="0.25">
      <c r="A393" s="8" t="s">
        <v>293</v>
      </c>
      <c r="B393" s="8" t="s">
        <v>1384</v>
      </c>
      <c r="C393" s="9" t="s">
        <v>1917</v>
      </c>
      <c r="D393" t="s">
        <v>1697</v>
      </c>
      <c r="E393" t="str">
        <f>+VLOOKUP(A393,[1]Summary!$A$3:$O$317,15,0)</f>
        <v>S/O, Amom Bira Singh, Opp. Sacred Heart School, Yairipok Laimanai, Top-chingtha, Imphal East, Manipur - 795149</v>
      </c>
      <c r="F393" t="s">
        <v>1018</v>
      </c>
      <c r="G393">
        <v>8974930350</v>
      </c>
      <c r="H393" s="16">
        <v>45646</v>
      </c>
      <c r="I393" t="s">
        <v>1321</v>
      </c>
      <c r="J393" t="s">
        <v>1070</v>
      </c>
      <c r="K393" s="28" t="s">
        <v>1070</v>
      </c>
      <c r="L393" s="28">
        <v>0</v>
      </c>
      <c r="M393" s="28" t="s">
        <v>1070</v>
      </c>
      <c r="N393" s="28">
        <v>0</v>
      </c>
      <c r="O393" t="s">
        <v>1070</v>
      </c>
      <c r="P393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10">
        <v>0</v>
      </c>
      <c r="Z393" s="10">
        <v>0</v>
      </c>
      <c r="AA393" s="5">
        <v>0</v>
      </c>
      <c r="AB393" s="5">
        <v>0</v>
      </c>
      <c r="AC393" s="5">
        <v>0</v>
      </c>
      <c r="AD393" s="5">
        <v>0</v>
      </c>
      <c r="AE393" s="12">
        <v>0</v>
      </c>
      <c r="AF393" s="34">
        <v>0</v>
      </c>
      <c r="AG393" s="33">
        <v>0</v>
      </c>
    </row>
    <row r="394" spans="1:33" x14ac:dyDescent="0.25">
      <c r="A394" s="8" t="s">
        <v>293</v>
      </c>
      <c r="B394" s="8" t="s">
        <v>1384</v>
      </c>
      <c r="C394" s="9" t="s">
        <v>1918</v>
      </c>
      <c r="D394" t="s">
        <v>1697</v>
      </c>
      <c r="E394" t="str">
        <f>+VLOOKUP(A394,[1]Summary!$A$3:$O$317,15,0)</f>
        <v>S/O, Amom Bira Singh, Opp. Sacred Heart School, Yairipok Laimanai, Top-chingtha, Imphal East, Manipur - 795149</v>
      </c>
      <c r="F394" t="s">
        <v>1018</v>
      </c>
      <c r="G394">
        <v>8974930350</v>
      </c>
      <c r="H394" s="16">
        <v>45646</v>
      </c>
      <c r="I394" t="s">
        <v>1321</v>
      </c>
      <c r="J394" t="s">
        <v>1070</v>
      </c>
      <c r="K394" s="28" t="s">
        <v>1070</v>
      </c>
      <c r="L394" s="28">
        <v>0</v>
      </c>
      <c r="M394" s="28" t="s">
        <v>1070</v>
      </c>
      <c r="N394" s="28">
        <v>0</v>
      </c>
      <c r="O394" t="s">
        <v>1070</v>
      </c>
      <c r="P394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10">
        <v>0</v>
      </c>
      <c r="Z394" s="10">
        <v>0</v>
      </c>
      <c r="AA394" s="5">
        <v>0</v>
      </c>
      <c r="AB394" s="5">
        <v>0</v>
      </c>
      <c r="AC394" s="5">
        <v>0</v>
      </c>
      <c r="AD394" s="5">
        <v>0</v>
      </c>
      <c r="AE394" s="12">
        <v>0</v>
      </c>
      <c r="AF394" s="34">
        <v>0</v>
      </c>
      <c r="AG394" s="33">
        <v>0</v>
      </c>
    </row>
    <row r="395" spans="1:33" x14ac:dyDescent="0.25">
      <c r="A395" s="8" t="s">
        <v>293</v>
      </c>
      <c r="B395" s="8" t="s">
        <v>1384</v>
      </c>
      <c r="C395" s="9" t="s">
        <v>1919</v>
      </c>
      <c r="D395" t="s">
        <v>1697</v>
      </c>
      <c r="E395" t="str">
        <f>+VLOOKUP(A395,[1]Summary!$A$3:$O$317,15,0)</f>
        <v>S/O, Amom Bira Singh, Opp. Sacred Heart School, Yairipok Laimanai, Top-chingtha, Imphal East, Manipur - 795149</v>
      </c>
      <c r="F395" t="s">
        <v>1018</v>
      </c>
      <c r="G395">
        <v>8974930350</v>
      </c>
      <c r="H395" s="16">
        <v>45646</v>
      </c>
      <c r="I395" t="s">
        <v>1321</v>
      </c>
      <c r="J395" t="s">
        <v>1070</v>
      </c>
      <c r="K395" s="28" t="s">
        <v>1070</v>
      </c>
      <c r="L395" s="28">
        <v>0</v>
      </c>
      <c r="M395" s="28" t="s">
        <v>1070</v>
      </c>
      <c r="N395" s="28">
        <v>0</v>
      </c>
      <c r="O395" t="s">
        <v>1070</v>
      </c>
      <c r="P39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10">
        <v>0</v>
      </c>
      <c r="Z395" s="10">
        <v>0</v>
      </c>
      <c r="AA395" s="5">
        <v>0</v>
      </c>
      <c r="AB395" s="5">
        <v>0</v>
      </c>
      <c r="AC395" s="5">
        <v>0</v>
      </c>
      <c r="AD395" s="5">
        <v>0</v>
      </c>
      <c r="AE395" s="12">
        <v>0</v>
      </c>
      <c r="AF395" s="34">
        <v>0</v>
      </c>
      <c r="AG395" s="33">
        <v>0</v>
      </c>
    </row>
    <row r="396" spans="1:33" x14ac:dyDescent="0.25">
      <c r="A396" s="8" t="s">
        <v>293</v>
      </c>
      <c r="B396" s="8" t="s">
        <v>1384</v>
      </c>
      <c r="C396" s="9" t="s">
        <v>1920</v>
      </c>
      <c r="D396" t="s">
        <v>1697</v>
      </c>
      <c r="E396" t="str">
        <f>+VLOOKUP(A396,[1]Summary!$A$3:$O$317,15,0)</f>
        <v>S/O, Amom Bira Singh, Opp. Sacred Heart School, Yairipok Laimanai, Top-chingtha, Imphal East, Manipur - 795149</v>
      </c>
      <c r="F396" t="s">
        <v>1018</v>
      </c>
      <c r="G396">
        <v>8974930350</v>
      </c>
      <c r="H396" s="16">
        <v>45646</v>
      </c>
      <c r="I396" t="s">
        <v>1321</v>
      </c>
      <c r="J396" t="s">
        <v>1070</v>
      </c>
      <c r="K396" s="28" t="s">
        <v>1070</v>
      </c>
      <c r="L396" s="28">
        <v>0</v>
      </c>
      <c r="M396" s="28" t="s">
        <v>1070</v>
      </c>
      <c r="N396" s="28">
        <v>0</v>
      </c>
      <c r="O396" t="s">
        <v>1070</v>
      </c>
      <c r="P396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10">
        <v>0</v>
      </c>
      <c r="Z396" s="10">
        <v>0</v>
      </c>
      <c r="AA396" s="5">
        <v>0</v>
      </c>
      <c r="AB396" s="5">
        <v>0</v>
      </c>
      <c r="AC396" s="5">
        <v>0</v>
      </c>
      <c r="AD396" s="5">
        <v>0</v>
      </c>
      <c r="AE396" s="12">
        <v>0</v>
      </c>
      <c r="AF396" s="34">
        <v>0</v>
      </c>
      <c r="AG396" s="33">
        <v>0</v>
      </c>
    </row>
    <row r="397" spans="1:33" x14ac:dyDescent="0.25">
      <c r="A397" s="8" t="s">
        <v>293</v>
      </c>
      <c r="B397" s="8" t="s">
        <v>1384</v>
      </c>
      <c r="C397" s="9" t="s">
        <v>1921</v>
      </c>
      <c r="D397" t="s">
        <v>1697</v>
      </c>
      <c r="E397" t="str">
        <f>+VLOOKUP(A397,[1]Summary!$A$3:$O$317,15,0)</f>
        <v>S/O, Amom Bira Singh, Opp. Sacred Heart School, Yairipok Laimanai, Top-chingtha, Imphal East, Manipur - 795149</v>
      </c>
      <c r="F397" t="s">
        <v>1018</v>
      </c>
      <c r="G397">
        <v>8974930350</v>
      </c>
      <c r="H397" s="16">
        <v>45646</v>
      </c>
      <c r="I397" t="s">
        <v>1321</v>
      </c>
      <c r="J397" t="s">
        <v>1070</v>
      </c>
      <c r="K397" s="28" t="s">
        <v>1070</v>
      </c>
      <c r="L397" s="28">
        <v>0</v>
      </c>
      <c r="M397" s="28" t="s">
        <v>1070</v>
      </c>
      <c r="N397" s="28">
        <v>0</v>
      </c>
      <c r="O397" t="s">
        <v>1070</v>
      </c>
      <c r="P397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10">
        <v>0</v>
      </c>
      <c r="Z397" s="10">
        <v>0</v>
      </c>
      <c r="AA397" s="5">
        <v>0</v>
      </c>
      <c r="AB397" s="5">
        <v>0</v>
      </c>
      <c r="AC397" s="5">
        <v>0</v>
      </c>
      <c r="AD397" s="5">
        <v>0</v>
      </c>
      <c r="AE397" s="12">
        <v>0</v>
      </c>
      <c r="AF397" s="34">
        <v>0</v>
      </c>
      <c r="AG397" s="33">
        <v>0</v>
      </c>
    </row>
    <row r="398" spans="1:33" x14ac:dyDescent="0.25">
      <c r="A398" s="8" t="s">
        <v>293</v>
      </c>
      <c r="B398" s="8" t="s">
        <v>1384</v>
      </c>
      <c r="C398" s="9" t="s">
        <v>1922</v>
      </c>
      <c r="D398" t="s">
        <v>1697</v>
      </c>
      <c r="E398" t="str">
        <f>+VLOOKUP(A398,[1]Summary!$A$3:$O$317,15,0)</f>
        <v>S/O, Amom Bira Singh, Opp. Sacred Heart School, Yairipok Laimanai, Top-chingtha, Imphal East, Manipur - 795149</v>
      </c>
      <c r="F398" t="s">
        <v>1018</v>
      </c>
      <c r="G398">
        <v>8974930350</v>
      </c>
      <c r="H398" s="16">
        <v>45646</v>
      </c>
      <c r="I398" t="s">
        <v>1321</v>
      </c>
      <c r="J398" t="s">
        <v>1070</v>
      </c>
      <c r="K398" s="28" t="s">
        <v>1070</v>
      </c>
      <c r="L398" s="28">
        <v>0</v>
      </c>
      <c r="M398" s="28" t="s">
        <v>1070</v>
      </c>
      <c r="N398" s="28">
        <v>0</v>
      </c>
      <c r="O398" t="s">
        <v>1070</v>
      </c>
      <c r="P398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10">
        <v>0</v>
      </c>
      <c r="Z398" s="10">
        <v>0</v>
      </c>
      <c r="AA398" s="5">
        <v>0</v>
      </c>
      <c r="AB398" s="5">
        <v>0</v>
      </c>
      <c r="AC398" s="5">
        <v>0</v>
      </c>
      <c r="AD398" s="5">
        <v>0</v>
      </c>
      <c r="AE398" s="12">
        <v>0</v>
      </c>
      <c r="AF398" s="34">
        <v>0</v>
      </c>
      <c r="AG398" s="33">
        <v>0</v>
      </c>
    </row>
    <row r="399" spans="1:33" x14ac:dyDescent="0.25">
      <c r="A399" s="8" t="s">
        <v>293</v>
      </c>
      <c r="B399" s="8" t="s">
        <v>1384</v>
      </c>
      <c r="C399" s="9" t="s">
        <v>631</v>
      </c>
      <c r="D399" t="s">
        <v>1697</v>
      </c>
      <c r="E399" t="str">
        <f>+VLOOKUP(A399,[1]Summary!$A$3:$O$317,15,0)</f>
        <v>S/O, Amom Bira Singh, Opp. Sacred Heart School, Yairipok Laimanai, Top-chingtha, Imphal East, Manipur - 795149</v>
      </c>
      <c r="F399" t="s">
        <v>1018</v>
      </c>
      <c r="G399">
        <v>8974930350</v>
      </c>
      <c r="H399" s="16">
        <v>45646</v>
      </c>
      <c r="I399" t="s">
        <v>1321</v>
      </c>
      <c r="J399" t="s">
        <v>1070</v>
      </c>
      <c r="K399" s="28" t="s">
        <v>1070</v>
      </c>
      <c r="L399" s="28">
        <v>0</v>
      </c>
      <c r="M399" s="28" t="s">
        <v>1070</v>
      </c>
      <c r="N399" s="28">
        <v>0</v>
      </c>
      <c r="O399" t="s">
        <v>1070</v>
      </c>
      <c r="P399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10">
        <v>0</v>
      </c>
      <c r="Z399" s="10">
        <v>0</v>
      </c>
      <c r="AA399" s="5">
        <v>0</v>
      </c>
      <c r="AB399" s="5">
        <v>0</v>
      </c>
      <c r="AC399" s="5">
        <v>0</v>
      </c>
      <c r="AD399" s="5">
        <v>1170</v>
      </c>
      <c r="AE399" s="12">
        <v>0</v>
      </c>
      <c r="AF399" s="34">
        <v>0</v>
      </c>
      <c r="AG399" s="33">
        <v>1170</v>
      </c>
    </row>
    <row r="400" spans="1:33" x14ac:dyDescent="0.25">
      <c r="A400" s="8" t="s">
        <v>293</v>
      </c>
      <c r="B400" s="8" t="s">
        <v>1384</v>
      </c>
      <c r="C400" s="9" t="s">
        <v>1923</v>
      </c>
      <c r="D400" t="s">
        <v>1697</v>
      </c>
      <c r="E400" t="str">
        <f>+VLOOKUP(A400,[1]Summary!$A$3:$O$317,15,0)</f>
        <v>S/O, Amom Bira Singh, Opp. Sacred Heart School, Yairipok Laimanai, Top-chingtha, Imphal East, Manipur - 795149</v>
      </c>
      <c r="F400" t="s">
        <v>1018</v>
      </c>
      <c r="G400">
        <v>8974930350</v>
      </c>
      <c r="H400" s="16">
        <v>45646</v>
      </c>
      <c r="I400" t="s">
        <v>1321</v>
      </c>
      <c r="J400" t="s">
        <v>1070</v>
      </c>
      <c r="K400" s="28" t="s">
        <v>1070</v>
      </c>
      <c r="L400" s="28">
        <v>0</v>
      </c>
      <c r="M400" s="28" t="s">
        <v>1070</v>
      </c>
      <c r="N400" s="28">
        <v>0</v>
      </c>
      <c r="O400" t="s">
        <v>1070</v>
      </c>
      <c r="P400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10">
        <v>0</v>
      </c>
      <c r="Z400" s="10">
        <v>0</v>
      </c>
      <c r="AA400" s="5">
        <v>0</v>
      </c>
      <c r="AB400" s="5">
        <v>0</v>
      </c>
      <c r="AC400" s="5">
        <v>0</v>
      </c>
      <c r="AD400" s="5">
        <v>0</v>
      </c>
      <c r="AE400" s="12">
        <v>0</v>
      </c>
      <c r="AF400" s="34">
        <v>0</v>
      </c>
      <c r="AG400" s="33">
        <v>0</v>
      </c>
    </row>
    <row r="401" spans="1:33" x14ac:dyDescent="0.25">
      <c r="A401" s="8" t="s">
        <v>294</v>
      </c>
      <c r="B401" s="8" t="s">
        <v>1366</v>
      </c>
      <c r="C401" s="9" t="s">
        <v>632</v>
      </c>
      <c r="D401" t="s">
        <v>1698</v>
      </c>
      <c r="E401" t="str">
        <f>+VLOOKUP(A401,[1]Summary!$A$3:$O$317,15,0)</f>
        <v>Post Office Street, Sardhar, Rajkot, Gujarat - 360025</v>
      </c>
      <c r="F401" t="s">
        <v>1019</v>
      </c>
      <c r="G401">
        <v>9998869146</v>
      </c>
      <c r="H401" s="16">
        <v>45646</v>
      </c>
      <c r="I401" t="s">
        <v>1322</v>
      </c>
      <c r="J401" t="s">
        <v>1323</v>
      </c>
      <c r="K401" s="28" t="s">
        <v>1070</v>
      </c>
      <c r="L401" s="28">
        <v>0</v>
      </c>
      <c r="M401" s="28" t="s">
        <v>1070</v>
      </c>
      <c r="N401" s="28">
        <v>0</v>
      </c>
      <c r="O401" t="s">
        <v>1070</v>
      </c>
      <c r="P401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10">
        <v>0</v>
      </c>
      <c r="Z401" s="10">
        <v>0</v>
      </c>
      <c r="AA401" s="5">
        <v>0</v>
      </c>
      <c r="AB401" s="5">
        <v>0</v>
      </c>
      <c r="AC401" s="5">
        <v>0</v>
      </c>
      <c r="AD401" s="5">
        <v>70</v>
      </c>
      <c r="AE401" s="12">
        <v>0</v>
      </c>
      <c r="AF401" s="34">
        <v>0</v>
      </c>
      <c r="AG401" s="33">
        <v>70</v>
      </c>
    </row>
    <row r="402" spans="1:33" x14ac:dyDescent="0.25">
      <c r="A402" s="8" t="s">
        <v>295</v>
      </c>
      <c r="B402" s="8" t="s">
        <v>1368</v>
      </c>
      <c r="C402" s="9" t="s">
        <v>633</v>
      </c>
      <c r="D402" t="s">
        <v>762</v>
      </c>
      <c r="E402" t="s">
        <v>1070</v>
      </c>
      <c r="F402" t="e">
        <v>#N/A</v>
      </c>
      <c r="G402" t="e">
        <v>#N/A</v>
      </c>
      <c r="H402" s="16">
        <v>45646</v>
      </c>
      <c r="I402" t="e">
        <v>#N/A</v>
      </c>
      <c r="J402" t="e">
        <v>#N/A</v>
      </c>
      <c r="K402" s="28" t="s">
        <v>1070</v>
      </c>
      <c r="L402" s="28">
        <v>0</v>
      </c>
      <c r="M402" s="28" t="s">
        <v>1070</v>
      </c>
      <c r="N402" s="28">
        <v>0</v>
      </c>
      <c r="O402" t="s">
        <v>1070</v>
      </c>
      <c r="P402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10">
        <v>0</v>
      </c>
      <c r="Z402" s="10">
        <v>0</v>
      </c>
      <c r="AA402" s="5">
        <v>0</v>
      </c>
      <c r="AB402" s="5">
        <v>0</v>
      </c>
      <c r="AC402" s="5">
        <v>0</v>
      </c>
      <c r="AD402" s="5">
        <v>0</v>
      </c>
      <c r="AE402" s="12">
        <v>0</v>
      </c>
      <c r="AF402" s="34">
        <v>0</v>
      </c>
      <c r="AG402" s="33">
        <v>0</v>
      </c>
    </row>
    <row r="403" spans="1:33" x14ac:dyDescent="0.25">
      <c r="A403" s="8" t="s">
        <v>296</v>
      </c>
      <c r="B403" s="8" t="s">
        <v>1368</v>
      </c>
      <c r="C403" s="9" t="s">
        <v>634</v>
      </c>
      <c r="D403" t="s">
        <v>762</v>
      </c>
      <c r="E403" t="s">
        <v>1070</v>
      </c>
      <c r="F403" t="e">
        <v>#N/A</v>
      </c>
      <c r="G403" t="e">
        <v>#N/A</v>
      </c>
      <c r="H403" s="16">
        <v>45646</v>
      </c>
      <c r="I403" t="e">
        <v>#N/A</v>
      </c>
      <c r="J403" t="e">
        <v>#N/A</v>
      </c>
      <c r="K403" s="28" t="s">
        <v>1070</v>
      </c>
      <c r="L403" s="28">
        <v>0</v>
      </c>
      <c r="M403" s="28" t="s">
        <v>1070</v>
      </c>
      <c r="N403" s="28">
        <v>0</v>
      </c>
      <c r="O403" t="s">
        <v>1070</v>
      </c>
      <c r="P403">
        <v>0</v>
      </c>
      <c r="Q403" s="5">
        <v>0</v>
      </c>
      <c r="R403" s="5">
        <v>0</v>
      </c>
      <c r="S403" s="5">
        <v>0</v>
      </c>
      <c r="T403" s="5">
        <v>1</v>
      </c>
      <c r="U403" s="5">
        <v>0</v>
      </c>
      <c r="V403" s="5">
        <v>0</v>
      </c>
      <c r="W403" s="5">
        <v>0</v>
      </c>
      <c r="X403" s="5">
        <v>0</v>
      </c>
      <c r="Y403" s="10">
        <v>0</v>
      </c>
      <c r="Z403" s="10">
        <v>0</v>
      </c>
      <c r="AA403" s="5">
        <v>0</v>
      </c>
      <c r="AB403" s="5">
        <v>0</v>
      </c>
      <c r="AC403" s="5">
        <v>0</v>
      </c>
      <c r="AD403" s="5">
        <v>0</v>
      </c>
      <c r="AE403" s="12">
        <v>0</v>
      </c>
      <c r="AF403" s="34">
        <v>0</v>
      </c>
      <c r="AG403" s="33">
        <v>1</v>
      </c>
    </row>
    <row r="404" spans="1:33" x14ac:dyDescent="0.25">
      <c r="A404" s="8" t="s">
        <v>297</v>
      </c>
      <c r="B404" s="8" t="s">
        <v>1377</v>
      </c>
      <c r="C404" s="9" t="s">
        <v>635</v>
      </c>
      <c r="D404" t="s">
        <v>1980</v>
      </c>
      <c r="E404" t="s">
        <v>1070</v>
      </c>
      <c r="F404" t="e">
        <v>#N/A</v>
      </c>
      <c r="G404" t="e">
        <v>#N/A</v>
      </c>
      <c r="H404" s="16">
        <v>45646</v>
      </c>
      <c r="I404" t="e">
        <v>#N/A</v>
      </c>
      <c r="J404" t="e">
        <v>#N/A</v>
      </c>
      <c r="K404" s="28" t="s">
        <v>1070</v>
      </c>
      <c r="L404" s="28">
        <v>0</v>
      </c>
      <c r="M404" s="28" t="s">
        <v>1070</v>
      </c>
      <c r="N404" s="28">
        <v>0</v>
      </c>
      <c r="O404" t="s">
        <v>1070</v>
      </c>
      <c r="P404">
        <v>0</v>
      </c>
      <c r="Q404" s="5">
        <v>0</v>
      </c>
      <c r="R404" s="5">
        <v>0</v>
      </c>
      <c r="S404" s="5">
        <v>0</v>
      </c>
      <c r="T404" s="5">
        <v>2</v>
      </c>
      <c r="U404" s="5">
        <v>0</v>
      </c>
      <c r="V404" s="5">
        <v>0</v>
      </c>
      <c r="W404" s="5">
        <v>0</v>
      </c>
      <c r="X404" s="5">
        <v>0</v>
      </c>
      <c r="Y404" s="10">
        <v>0</v>
      </c>
      <c r="Z404" s="10">
        <v>0</v>
      </c>
      <c r="AA404" s="5">
        <v>0</v>
      </c>
      <c r="AB404" s="5">
        <v>0</v>
      </c>
      <c r="AC404" s="5">
        <v>0</v>
      </c>
      <c r="AD404" s="5">
        <v>0</v>
      </c>
      <c r="AE404" s="12">
        <v>0</v>
      </c>
      <c r="AF404" s="34">
        <v>0</v>
      </c>
      <c r="AG404" s="33">
        <v>2</v>
      </c>
    </row>
    <row r="405" spans="1:33" x14ac:dyDescent="0.25">
      <c r="A405" s="8" t="s">
        <v>298</v>
      </c>
      <c r="B405" s="8" t="s">
        <v>1377</v>
      </c>
      <c r="C405" s="9" t="s">
        <v>636</v>
      </c>
      <c r="D405" t="s">
        <v>1980</v>
      </c>
      <c r="E405" t="s">
        <v>1070</v>
      </c>
      <c r="F405" t="e">
        <v>#N/A</v>
      </c>
      <c r="G405" t="e">
        <v>#N/A</v>
      </c>
      <c r="H405" s="16">
        <v>45646</v>
      </c>
      <c r="I405" t="e">
        <v>#N/A</v>
      </c>
      <c r="J405" t="e">
        <v>#N/A</v>
      </c>
      <c r="K405" s="28" t="s">
        <v>1070</v>
      </c>
      <c r="L405" s="28">
        <v>0</v>
      </c>
      <c r="M405" s="28" t="s">
        <v>1070</v>
      </c>
      <c r="N405" s="28">
        <v>0</v>
      </c>
      <c r="O405" t="s">
        <v>1070</v>
      </c>
      <c r="P40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2</v>
      </c>
      <c r="V405" s="5">
        <v>0</v>
      </c>
      <c r="W405" s="5">
        <v>0</v>
      </c>
      <c r="X405" s="5">
        <v>0</v>
      </c>
      <c r="Y405" s="10">
        <v>0</v>
      </c>
      <c r="Z405" s="10">
        <v>0</v>
      </c>
      <c r="AA405" s="5">
        <v>0</v>
      </c>
      <c r="AB405" s="5">
        <v>0</v>
      </c>
      <c r="AC405" s="5">
        <v>0</v>
      </c>
      <c r="AD405" s="5">
        <v>0</v>
      </c>
      <c r="AE405" s="12">
        <v>0</v>
      </c>
      <c r="AF405" s="34">
        <v>0</v>
      </c>
      <c r="AG405" s="33">
        <v>2</v>
      </c>
    </row>
    <row r="406" spans="1:33" x14ac:dyDescent="0.25">
      <c r="A406" s="8" t="s">
        <v>1792</v>
      </c>
      <c r="B406" s="8" t="s">
        <v>1371</v>
      </c>
      <c r="C406" s="9" t="s">
        <v>1924</v>
      </c>
      <c r="D406" t="s">
        <v>763</v>
      </c>
      <c r="E406" t="s">
        <v>1070</v>
      </c>
      <c r="F406" t="e">
        <v>#N/A</v>
      </c>
      <c r="G406" t="e">
        <v>#N/A</v>
      </c>
      <c r="H406" s="16">
        <v>45646</v>
      </c>
      <c r="I406" t="e">
        <v>#N/A</v>
      </c>
      <c r="J406" t="e">
        <v>#N/A</v>
      </c>
      <c r="K406" s="28" t="s">
        <v>1070</v>
      </c>
      <c r="L406" s="28">
        <v>0</v>
      </c>
      <c r="M406" s="28" t="s">
        <v>1070</v>
      </c>
      <c r="N406" s="28">
        <v>0</v>
      </c>
      <c r="O406" t="s">
        <v>1070</v>
      </c>
      <c r="P406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10">
        <v>0</v>
      </c>
      <c r="Z406" s="10">
        <v>0</v>
      </c>
      <c r="AA406" s="5">
        <v>0</v>
      </c>
      <c r="AB406" s="5">
        <v>0</v>
      </c>
      <c r="AC406" s="5">
        <v>0</v>
      </c>
      <c r="AD406" s="5">
        <v>0</v>
      </c>
      <c r="AE406" s="12">
        <v>0</v>
      </c>
      <c r="AF406" s="34">
        <v>0</v>
      </c>
      <c r="AG406" s="33">
        <v>0</v>
      </c>
    </row>
    <row r="407" spans="1:33" x14ac:dyDescent="0.25">
      <c r="A407" s="8" t="s">
        <v>299</v>
      </c>
      <c r="B407" s="8" t="s">
        <v>1371</v>
      </c>
      <c r="C407" s="9" t="s">
        <v>637</v>
      </c>
      <c r="D407" t="s">
        <v>763</v>
      </c>
      <c r="E407" t="str">
        <f>+VLOOKUP(A407,[1]Summary!$A$3:$O$317,15,0)</f>
        <v>S/O - Sofir Uddin, No. 3 Tupamari, Kamrup, Assam - 781127</v>
      </c>
      <c r="F407" t="s">
        <v>1020</v>
      </c>
      <c r="G407" t="s">
        <v>1735</v>
      </c>
      <c r="H407" s="16">
        <v>45646</v>
      </c>
      <c r="I407" t="s">
        <v>1324</v>
      </c>
      <c r="J407" t="s">
        <v>1070</v>
      </c>
      <c r="K407" s="28" t="s">
        <v>1070</v>
      </c>
      <c r="L407" s="28">
        <v>0</v>
      </c>
      <c r="M407" s="28" t="s">
        <v>1070</v>
      </c>
      <c r="N407" s="28">
        <v>0</v>
      </c>
      <c r="O407" t="s">
        <v>1070</v>
      </c>
      <c r="P407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10">
        <v>0</v>
      </c>
      <c r="Z407" s="10">
        <v>0</v>
      </c>
      <c r="AA407" s="5">
        <v>0</v>
      </c>
      <c r="AB407" s="5">
        <v>45</v>
      </c>
      <c r="AC407" s="5">
        <v>0</v>
      </c>
      <c r="AD407" s="5">
        <v>0</v>
      </c>
      <c r="AE407" s="12">
        <v>0</v>
      </c>
      <c r="AF407" s="34">
        <v>0</v>
      </c>
      <c r="AG407" s="33">
        <v>45</v>
      </c>
    </row>
    <row r="408" spans="1:33" x14ac:dyDescent="0.25">
      <c r="A408" s="8" t="s">
        <v>300</v>
      </c>
      <c r="B408" s="8" t="s">
        <v>1371</v>
      </c>
      <c r="C408" s="9" t="s">
        <v>638</v>
      </c>
      <c r="D408" t="s">
        <v>763</v>
      </c>
      <c r="E408" t="str">
        <f>+VLOOKUP(A408,[1]Summary!$A$3:$O$317,15,0)</f>
        <v>S/O - Sofir Uddin, No. 3 Tupamari, Kamrup, Assam - 781127</v>
      </c>
      <c r="F408" t="s">
        <v>1021</v>
      </c>
      <c r="G408" t="s">
        <v>1735</v>
      </c>
      <c r="H408" s="16">
        <v>45646</v>
      </c>
      <c r="I408" t="s">
        <v>1325</v>
      </c>
      <c r="J408" t="s">
        <v>1070</v>
      </c>
      <c r="K408" s="28" t="s">
        <v>1070</v>
      </c>
      <c r="L408" s="28">
        <v>0</v>
      </c>
      <c r="M408" s="28" t="s">
        <v>1070</v>
      </c>
      <c r="N408" s="28">
        <v>0</v>
      </c>
      <c r="O408" t="s">
        <v>1070</v>
      </c>
      <c r="P408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10">
        <v>0</v>
      </c>
      <c r="Z408" s="10">
        <v>0</v>
      </c>
      <c r="AA408" s="5">
        <v>0</v>
      </c>
      <c r="AB408" s="5">
        <v>0</v>
      </c>
      <c r="AC408" s="5">
        <v>0</v>
      </c>
      <c r="AD408" s="5">
        <v>53</v>
      </c>
      <c r="AE408" s="12">
        <v>0</v>
      </c>
      <c r="AF408" s="34">
        <v>0</v>
      </c>
      <c r="AG408" s="33">
        <v>53</v>
      </c>
    </row>
    <row r="409" spans="1:33" x14ac:dyDescent="0.25">
      <c r="A409" s="8" t="s">
        <v>301</v>
      </c>
      <c r="B409" s="8" t="s">
        <v>1371</v>
      </c>
      <c r="C409" s="9" t="s">
        <v>639</v>
      </c>
      <c r="D409" t="s">
        <v>763</v>
      </c>
      <c r="E409" t="str">
        <f>+VLOOKUP(A409,[1]Summary!$A$3:$O$317,15,0)</f>
        <v>S/O - Sofir Uddin, No. 3 Tupamari, Kamrup, Assam - 781127</v>
      </c>
      <c r="F409" t="s">
        <v>1022</v>
      </c>
      <c r="G409" t="s">
        <v>1735</v>
      </c>
      <c r="H409" s="16">
        <v>45646</v>
      </c>
      <c r="I409" t="s">
        <v>1325</v>
      </c>
      <c r="J409" t="s">
        <v>1070</v>
      </c>
      <c r="K409" s="28" t="s">
        <v>1070</v>
      </c>
      <c r="L409" s="28">
        <v>0</v>
      </c>
      <c r="M409" s="28" t="s">
        <v>1070</v>
      </c>
      <c r="N409" s="28">
        <v>0</v>
      </c>
      <c r="O409" t="s">
        <v>1070</v>
      </c>
      <c r="P409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10">
        <v>0</v>
      </c>
      <c r="Z409" s="10">
        <v>0</v>
      </c>
      <c r="AA409" s="5">
        <v>0</v>
      </c>
      <c r="AB409" s="5">
        <v>0</v>
      </c>
      <c r="AC409" s="5">
        <v>66.400000000000006</v>
      </c>
      <c r="AD409" s="5">
        <v>0</v>
      </c>
      <c r="AE409" s="12">
        <v>0</v>
      </c>
      <c r="AF409" s="34">
        <v>0</v>
      </c>
      <c r="AG409" s="33">
        <v>66.400000000000006</v>
      </c>
    </row>
    <row r="410" spans="1:33" x14ac:dyDescent="0.25">
      <c r="A410" s="8" t="s">
        <v>1793</v>
      </c>
      <c r="B410" s="8" t="s">
        <v>1371</v>
      </c>
      <c r="C410" s="9" t="s">
        <v>1925</v>
      </c>
      <c r="D410" t="s">
        <v>763</v>
      </c>
      <c r="E410" t="s">
        <v>1070</v>
      </c>
      <c r="F410" t="e">
        <v>#N/A</v>
      </c>
      <c r="G410" t="e">
        <v>#N/A</v>
      </c>
      <c r="H410" s="16">
        <v>45646</v>
      </c>
      <c r="I410" t="e">
        <v>#N/A</v>
      </c>
      <c r="J410" t="e">
        <v>#N/A</v>
      </c>
      <c r="K410" s="28" t="s">
        <v>1070</v>
      </c>
      <c r="L410" s="28">
        <v>0</v>
      </c>
      <c r="M410" s="28" t="s">
        <v>1070</v>
      </c>
      <c r="N410" s="28">
        <v>0</v>
      </c>
      <c r="O410" t="s">
        <v>1070</v>
      </c>
      <c r="P410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10">
        <v>0</v>
      </c>
      <c r="Z410" s="10">
        <v>0</v>
      </c>
      <c r="AA410" s="5">
        <v>0</v>
      </c>
      <c r="AB410" s="5">
        <v>0</v>
      </c>
      <c r="AC410" s="5">
        <v>0</v>
      </c>
      <c r="AD410" s="5">
        <v>0</v>
      </c>
      <c r="AE410" s="12">
        <v>0</v>
      </c>
      <c r="AF410" s="34">
        <v>0</v>
      </c>
      <c r="AG410" s="33">
        <v>0</v>
      </c>
    </row>
    <row r="411" spans="1:33" x14ac:dyDescent="0.25">
      <c r="A411" s="8" t="s">
        <v>302</v>
      </c>
      <c r="B411" s="8" t="s">
        <v>1371</v>
      </c>
      <c r="C411" s="9" t="s">
        <v>640</v>
      </c>
      <c r="D411" t="s">
        <v>763</v>
      </c>
      <c r="E411" t="s">
        <v>1070</v>
      </c>
      <c r="F411" t="e">
        <v>#N/A</v>
      </c>
      <c r="G411" t="e">
        <v>#N/A</v>
      </c>
      <c r="H411" s="16">
        <v>45646</v>
      </c>
      <c r="I411" t="e">
        <v>#N/A</v>
      </c>
      <c r="J411" t="e">
        <v>#N/A</v>
      </c>
      <c r="K411" s="28" t="s">
        <v>1070</v>
      </c>
      <c r="L411" s="28">
        <v>0</v>
      </c>
      <c r="M411" s="28" t="s">
        <v>1070</v>
      </c>
      <c r="N411" s="28">
        <v>0</v>
      </c>
      <c r="O411" t="s">
        <v>1070</v>
      </c>
      <c r="P411">
        <v>0</v>
      </c>
      <c r="Q411" s="5">
        <v>0</v>
      </c>
      <c r="R411" s="5">
        <v>0</v>
      </c>
      <c r="S411" s="5">
        <v>0</v>
      </c>
      <c r="T411" s="5">
        <v>0</v>
      </c>
      <c r="U411" s="5">
        <v>1</v>
      </c>
      <c r="V411" s="5">
        <v>0</v>
      </c>
      <c r="W411" s="5">
        <v>0</v>
      </c>
      <c r="X411" s="5">
        <v>0</v>
      </c>
      <c r="Y411" s="10">
        <v>0</v>
      </c>
      <c r="Z411" s="10">
        <v>0</v>
      </c>
      <c r="AA411" s="5">
        <v>0</v>
      </c>
      <c r="AB411" s="5">
        <v>0</v>
      </c>
      <c r="AC411" s="5">
        <v>0</v>
      </c>
      <c r="AD411" s="5">
        <v>0</v>
      </c>
      <c r="AE411" s="12">
        <v>0</v>
      </c>
      <c r="AF411" s="34">
        <v>0</v>
      </c>
      <c r="AG411" s="33">
        <v>1</v>
      </c>
    </row>
    <row r="412" spans="1:33" x14ac:dyDescent="0.25">
      <c r="A412" s="8" t="s">
        <v>1794</v>
      </c>
      <c r="B412" s="8" t="s">
        <v>1374</v>
      </c>
      <c r="C412" s="9" t="s">
        <v>1926</v>
      </c>
      <c r="D412" t="s">
        <v>1691</v>
      </c>
      <c r="E412" t="s">
        <v>1070</v>
      </c>
      <c r="F412" t="e">
        <v>#N/A</v>
      </c>
      <c r="G412" t="e">
        <v>#N/A</v>
      </c>
      <c r="H412" s="16">
        <v>45646</v>
      </c>
      <c r="I412" t="e">
        <v>#N/A</v>
      </c>
      <c r="J412" t="e">
        <v>#N/A</v>
      </c>
      <c r="K412" s="28" t="s">
        <v>1070</v>
      </c>
      <c r="L412" s="28">
        <v>0</v>
      </c>
      <c r="M412" s="28" t="s">
        <v>1070</v>
      </c>
      <c r="N412" s="28">
        <v>0</v>
      </c>
      <c r="O412" t="s">
        <v>1070</v>
      </c>
      <c r="P412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10">
        <v>0</v>
      </c>
      <c r="Z412" s="10">
        <v>0</v>
      </c>
      <c r="AA412" s="5">
        <v>0</v>
      </c>
      <c r="AB412" s="5">
        <v>0</v>
      </c>
      <c r="AC412" s="5">
        <v>0</v>
      </c>
      <c r="AD412" s="5">
        <v>0</v>
      </c>
      <c r="AE412" s="12">
        <v>0</v>
      </c>
      <c r="AF412" s="34">
        <v>0</v>
      </c>
      <c r="AG412" s="33">
        <v>0</v>
      </c>
    </row>
    <row r="413" spans="1:33" x14ac:dyDescent="0.25">
      <c r="A413" s="8" t="s">
        <v>303</v>
      </c>
      <c r="B413" s="8" t="s">
        <v>1374</v>
      </c>
      <c r="C413" s="9" t="s">
        <v>641</v>
      </c>
      <c r="D413" t="s">
        <v>1691</v>
      </c>
      <c r="E413" t="s">
        <v>1070</v>
      </c>
      <c r="F413" t="e">
        <v>#N/A</v>
      </c>
      <c r="G413" t="e">
        <v>#N/A</v>
      </c>
      <c r="H413" s="16">
        <v>45646</v>
      </c>
      <c r="I413" t="e">
        <v>#N/A</v>
      </c>
      <c r="J413" t="e">
        <v>#N/A</v>
      </c>
      <c r="K413" s="28" t="s">
        <v>1070</v>
      </c>
      <c r="L413" s="28">
        <v>0</v>
      </c>
      <c r="M413" s="28" t="s">
        <v>1070</v>
      </c>
      <c r="N413" s="28">
        <v>0</v>
      </c>
      <c r="O413" t="s">
        <v>1070</v>
      </c>
      <c r="P413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10">
        <v>1</v>
      </c>
      <c r="Z413" s="10">
        <v>0</v>
      </c>
      <c r="AA413" s="5">
        <v>0</v>
      </c>
      <c r="AB413" s="5">
        <v>0</v>
      </c>
      <c r="AC413" s="5">
        <v>0</v>
      </c>
      <c r="AD413" s="5">
        <v>0</v>
      </c>
      <c r="AE413" s="12">
        <v>0</v>
      </c>
      <c r="AF413" s="34">
        <v>0</v>
      </c>
      <c r="AG413" s="33">
        <v>1</v>
      </c>
    </row>
    <row r="414" spans="1:33" x14ac:dyDescent="0.25">
      <c r="A414" s="8" t="s">
        <v>304</v>
      </c>
      <c r="B414" s="8" t="s">
        <v>1376</v>
      </c>
      <c r="C414" s="9" t="s">
        <v>642</v>
      </c>
      <c r="D414" t="s">
        <v>729</v>
      </c>
      <c r="E414" t="str">
        <f>+VLOOKUP(A414,[1]Summary!$A$3:$O$317,15,0)</f>
        <v>S/O -Bura Ram, Bojaniyo Ka nada, Bheemra, Barmer, Rajasthan - 344035</v>
      </c>
      <c r="F414" t="s">
        <v>1023</v>
      </c>
      <c r="G414">
        <v>7742680295</v>
      </c>
      <c r="H414" s="16">
        <v>45646</v>
      </c>
      <c r="I414" t="s">
        <v>1262</v>
      </c>
      <c r="J414" t="s">
        <v>1070</v>
      </c>
      <c r="K414" s="28" t="s">
        <v>1070</v>
      </c>
      <c r="L414" s="28">
        <v>0</v>
      </c>
      <c r="M414" s="28" t="s">
        <v>1070</v>
      </c>
      <c r="N414" s="28">
        <v>0</v>
      </c>
      <c r="O414" t="s">
        <v>1070</v>
      </c>
      <c r="P414">
        <v>0</v>
      </c>
      <c r="Q414" s="5">
        <v>108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10">
        <v>0</v>
      </c>
      <c r="Z414" s="5">
        <v>694</v>
      </c>
      <c r="AA414" s="5">
        <v>0</v>
      </c>
      <c r="AB414" s="5">
        <v>0</v>
      </c>
      <c r="AC414" s="5">
        <v>1740.5500000000002</v>
      </c>
      <c r="AD414" s="5">
        <v>0</v>
      </c>
      <c r="AE414" s="12">
        <v>0</v>
      </c>
      <c r="AF414" s="34">
        <v>0</v>
      </c>
      <c r="AG414" s="33">
        <v>2542.5500000000002</v>
      </c>
    </row>
    <row r="415" spans="1:33" x14ac:dyDescent="0.25">
      <c r="A415" s="8" t="s">
        <v>305</v>
      </c>
      <c r="B415" s="8" t="s">
        <v>1376</v>
      </c>
      <c r="C415" s="9" t="s">
        <v>643</v>
      </c>
      <c r="D415" t="s">
        <v>729</v>
      </c>
      <c r="E415" t="str">
        <f>+VLOOKUP(A415,[1]Summary!$A$3:$O$317,15,0)</f>
        <v>S/O -Bura Ram, Bojaniyo Ka nada, Bheemra, Barmer, Rajasthan - 344035</v>
      </c>
      <c r="F415" t="s">
        <v>1024</v>
      </c>
      <c r="G415">
        <v>7742680295</v>
      </c>
      <c r="H415" s="16">
        <v>45646</v>
      </c>
      <c r="I415" t="s">
        <v>1262</v>
      </c>
      <c r="J415" t="s">
        <v>1070</v>
      </c>
      <c r="K415" s="28" t="s">
        <v>1070</v>
      </c>
      <c r="L415" s="28">
        <v>0</v>
      </c>
      <c r="M415" s="28" t="s">
        <v>1070</v>
      </c>
      <c r="N415" s="28">
        <v>0</v>
      </c>
      <c r="O415" t="s">
        <v>1070</v>
      </c>
      <c r="P415">
        <v>0</v>
      </c>
      <c r="Q415" s="5">
        <v>0</v>
      </c>
      <c r="R415" s="5">
        <v>0</v>
      </c>
      <c r="S415" s="5">
        <v>0</v>
      </c>
      <c r="T415" s="5">
        <v>13</v>
      </c>
      <c r="U415" s="5">
        <v>3</v>
      </c>
      <c r="V415" s="5">
        <v>0</v>
      </c>
      <c r="W415" s="5">
        <v>0</v>
      </c>
      <c r="X415" s="5">
        <v>0</v>
      </c>
      <c r="Y415" s="10">
        <v>0</v>
      </c>
      <c r="Z415" s="10">
        <v>0</v>
      </c>
      <c r="AA415" s="5">
        <v>0</v>
      </c>
      <c r="AB415" s="5">
        <v>0</v>
      </c>
      <c r="AC415" s="5">
        <v>0</v>
      </c>
      <c r="AD415" s="5">
        <v>0</v>
      </c>
      <c r="AE415" s="12">
        <v>0</v>
      </c>
      <c r="AF415" s="34">
        <v>0</v>
      </c>
      <c r="AG415" s="33">
        <v>16</v>
      </c>
    </row>
    <row r="416" spans="1:33" x14ac:dyDescent="0.25">
      <c r="A416" s="8" t="s">
        <v>306</v>
      </c>
      <c r="B416" s="8" t="s">
        <v>1376</v>
      </c>
      <c r="C416" s="9" t="s">
        <v>644</v>
      </c>
      <c r="D416" t="s">
        <v>764</v>
      </c>
      <c r="E416" t="str">
        <f>+VLOOKUP(A416,[1]Summary!$A$3:$O$317,15,0)</f>
        <v>S/O -Trilok Chand Gupta, 782, Pansariyo ki Pole, Main Market, Raipur, Pali Rajasthan - 306304</v>
      </c>
      <c r="F416" t="s">
        <v>1025</v>
      </c>
      <c r="G416">
        <v>9649042427</v>
      </c>
      <c r="H416" s="16">
        <v>45646</v>
      </c>
      <c r="I416" t="s">
        <v>1326</v>
      </c>
      <c r="J416" t="s">
        <v>1070</v>
      </c>
      <c r="K416" s="28" t="s">
        <v>1070</v>
      </c>
      <c r="L416" s="28">
        <v>0</v>
      </c>
      <c r="M416" s="28" t="s">
        <v>1070</v>
      </c>
      <c r="N416" s="28">
        <v>0</v>
      </c>
      <c r="O416" t="s">
        <v>1070</v>
      </c>
      <c r="P416">
        <v>0</v>
      </c>
      <c r="Q416" s="5">
        <v>0</v>
      </c>
      <c r="R416" s="5">
        <v>0</v>
      </c>
      <c r="S416" s="5">
        <v>0</v>
      </c>
      <c r="T416" s="5">
        <v>4</v>
      </c>
      <c r="U416" s="5">
        <v>0</v>
      </c>
      <c r="V416" s="5">
        <v>0</v>
      </c>
      <c r="W416" s="5">
        <v>0</v>
      </c>
      <c r="X416" s="5">
        <v>0</v>
      </c>
      <c r="Y416" s="10">
        <v>0</v>
      </c>
      <c r="Z416" s="10">
        <v>0</v>
      </c>
      <c r="AA416" s="5">
        <v>0</v>
      </c>
      <c r="AB416" s="5">
        <v>0</v>
      </c>
      <c r="AC416" s="5">
        <v>2482.25</v>
      </c>
      <c r="AD416" s="5">
        <v>0</v>
      </c>
      <c r="AE416" s="12">
        <v>0</v>
      </c>
      <c r="AF416" s="34">
        <v>0</v>
      </c>
      <c r="AG416" s="33">
        <v>2486.25</v>
      </c>
    </row>
    <row r="417" spans="1:33" x14ac:dyDescent="0.25">
      <c r="A417" s="8" t="s">
        <v>307</v>
      </c>
      <c r="B417" s="8" t="s">
        <v>1376</v>
      </c>
      <c r="C417" s="9" t="s">
        <v>645</v>
      </c>
      <c r="D417" t="s">
        <v>764</v>
      </c>
      <c r="E417" t="str">
        <f>+VLOOKUP(A417,[1]Summary!$A$3:$O$317,15,0)</f>
        <v>S/O -Trilok Chand Gupta, 782, Pansariyo ki Pole, Main Market, Raipur, Pali Rajasthan - 306304</v>
      </c>
      <c r="F417" t="s">
        <v>1026</v>
      </c>
      <c r="G417">
        <v>9649042427</v>
      </c>
      <c r="H417" s="16">
        <v>45646</v>
      </c>
      <c r="I417" t="s">
        <v>1326</v>
      </c>
      <c r="J417" t="s">
        <v>1070</v>
      </c>
      <c r="K417" s="28" t="s">
        <v>1070</v>
      </c>
      <c r="L417" s="28">
        <v>0</v>
      </c>
      <c r="M417" s="28" t="s">
        <v>1070</v>
      </c>
      <c r="N417" s="28">
        <v>0</v>
      </c>
      <c r="O417" t="s">
        <v>1070</v>
      </c>
      <c r="P417">
        <v>0</v>
      </c>
      <c r="Q417" s="5">
        <v>0</v>
      </c>
      <c r="R417" s="5">
        <v>0</v>
      </c>
      <c r="S417" s="5">
        <v>0</v>
      </c>
      <c r="T417" s="5">
        <v>17</v>
      </c>
      <c r="U417" s="5">
        <v>27</v>
      </c>
      <c r="V417" s="5">
        <v>63</v>
      </c>
      <c r="W417" s="5">
        <v>0</v>
      </c>
      <c r="X417" s="5">
        <v>0</v>
      </c>
      <c r="Y417" s="10">
        <v>1</v>
      </c>
      <c r="Z417" s="5">
        <v>176</v>
      </c>
      <c r="AA417" s="5">
        <v>0</v>
      </c>
      <c r="AB417" s="5">
        <v>3698</v>
      </c>
      <c r="AC417" s="5">
        <v>1051.8</v>
      </c>
      <c r="AD417" s="5">
        <v>0</v>
      </c>
      <c r="AE417" s="12">
        <v>0</v>
      </c>
      <c r="AF417" s="34">
        <v>0</v>
      </c>
      <c r="AG417" s="33">
        <v>5033.8</v>
      </c>
    </row>
    <row r="418" spans="1:33" x14ac:dyDescent="0.25">
      <c r="A418" s="8" t="s">
        <v>308</v>
      </c>
      <c r="B418" s="8" t="s">
        <v>1376</v>
      </c>
      <c r="C418" s="9" t="s">
        <v>646</v>
      </c>
      <c r="D418" t="s">
        <v>764</v>
      </c>
      <c r="E418" t="str">
        <f>+VLOOKUP(A418,[1]Summary!$A$3:$O$317,15,0)</f>
        <v>S/O -Trilok Chand Gupta, 782, Pansariyo ki Pole, Main Market, Raipur, Pali Rajasthan - 306304</v>
      </c>
      <c r="F418" t="s">
        <v>1027</v>
      </c>
      <c r="G418">
        <v>9649042427</v>
      </c>
      <c r="H418" s="16">
        <v>45646</v>
      </c>
      <c r="I418" t="s">
        <v>1326</v>
      </c>
      <c r="J418" t="s">
        <v>1070</v>
      </c>
      <c r="K418" s="28" t="s">
        <v>1070</v>
      </c>
      <c r="L418" s="28">
        <v>0</v>
      </c>
      <c r="M418" s="28" t="s">
        <v>1070</v>
      </c>
      <c r="N418" s="28">
        <v>0</v>
      </c>
      <c r="O418" t="s">
        <v>1070</v>
      </c>
      <c r="P418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10">
        <v>0</v>
      </c>
      <c r="Z418" s="5">
        <v>301</v>
      </c>
      <c r="AA418" s="5">
        <v>0</v>
      </c>
      <c r="AB418" s="5">
        <v>0</v>
      </c>
      <c r="AC418" s="5">
        <v>1775.95</v>
      </c>
      <c r="AD418" s="5">
        <v>0</v>
      </c>
      <c r="AE418" s="12">
        <v>0</v>
      </c>
      <c r="AF418" s="34">
        <v>0</v>
      </c>
      <c r="AG418" s="33">
        <v>2076.9499999999998</v>
      </c>
    </row>
    <row r="419" spans="1:33" x14ac:dyDescent="0.25">
      <c r="A419" s="8" t="s">
        <v>309</v>
      </c>
      <c r="B419" s="8" t="s">
        <v>1369</v>
      </c>
      <c r="C419" s="9" t="s">
        <v>647</v>
      </c>
      <c r="D419" t="s">
        <v>765</v>
      </c>
      <c r="E419" t="str">
        <f>+VLOOKUP(A419,[1]Summary!$A$3:$O$317,15,0)</f>
        <v>S/O - Chandgi Ram, Dhani Khan Bahadur, Barwala (Rural) (128), Hisar, Haryana - 125121</v>
      </c>
      <c r="F419" t="s">
        <v>1028</v>
      </c>
      <c r="G419" t="s">
        <v>1736</v>
      </c>
      <c r="H419" s="16">
        <v>45646</v>
      </c>
      <c r="I419" t="s">
        <v>1327</v>
      </c>
      <c r="J419" t="s">
        <v>1070</v>
      </c>
      <c r="K419" s="28" t="s">
        <v>1070</v>
      </c>
      <c r="L419" s="28">
        <v>0</v>
      </c>
      <c r="M419" s="28" t="s">
        <v>1070</v>
      </c>
      <c r="N419" s="28">
        <v>0</v>
      </c>
      <c r="O419" t="s">
        <v>1070</v>
      </c>
      <c r="P419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10">
        <v>0</v>
      </c>
      <c r="Z419" s="10">
        <v>0</v>
      </c>
      <c r="AA419" s="5">
        <v>5</v>
      </c>
      <c r="AB419" s="5">
        <v>0</v>
      </c>
      <c r="AC419" s="5">
        <v>534.1</v>
      </c>
      <c r="AD419" s="5">
        <v>0</v>
      </c>
      <c r="AE419" s="12">
        <v>0</v>
      </c>
      <c r="AF419" s="34">
        <v>0</v>
      </c>
      <c r="AG419" s="33">
        <v>539.1</v>
      </c>
    </row>
    <row r="420" spans="1:33" x14ac:dyDescent="0.25">
      <c r="A420" s="8" t="s">
        <v>310</v>
      </c>
      <c r="B420" s="8" t="s">
        <v>1368</v>
      </c>
      <c r="C420" s="9" t="s">
        <v>1454</v>
      </c>
      <c r="D420" t="s">
        <v>766</v>
      </c>
      <c r="E420" t="str">
        <f>+VLOOKUP(A420,[1]Summary!$A$3:$O$317,15,0)</f>
        <v>S/O - Sk Shamsul Haque, Rengali Dam Site, Laxmi Bazar, Rengali Dam Site, Rengali Dam Projects, Rengali Damsite, Angul, Odisha - 759105</v>
      </c>
      <c r="F420" t="s">
        <v>1029</v>
      </c>
      <c r="G420">
        <v>7894921185</v>
      </c>
      <c r="H420" s="16">
        <v>45646</v>
      </c>
      <c r="I420" t="s">
        <v>1328</v>
      </c>
      <c r="J420" t="s">
        <v>1070</v>
      </c>
      <c r="K420" s="28" t="s">
        <v>1070</v>
      </c>
      <c r="L420" s="28">
        <v>0</v>
      </c>
      <c r="M420" t="s">
        <v>2036</v>
      </c>
      <c r="N420">
        <v>15000</v>
      </c>
      <c r="O420" t="s">
        <v>1070</v>
      </c>
      <c r="P420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612</v>
      </c>
      <c r="Y420" s="10">
        <v>0</v>
      </c>
      <c r="Z420" s="10">
        <v>0</v>
      </c>
      <c r="AA420" s="5">
        <v>0</v>
      </c>
      <c r="AB420" s="5">
        <v>1608</v>
      </c>
      <c r="AC420" s="5">
        <v>0</v>
      </c>
      <c r="AD420" s="5">
        <v>0</v>
      </c>
      <c r="AE420" s="12">
        <v>0</v>
      </c>
      <c r="AF420" s="34">
        <v>-600</v>
      </c>
      <c r="AG420" s="33">
        <v>17220</v>
      </c>
    </row>
    <row r="421" spans="1:33" x14ac:dyDescent="0.25">
      <c r="A421" s="8" t="s">
        <v>311</v>
      </c>
      <c r="B421" s="8" t="s">
        <v>1368</v>
      </c>
      <c r="C421" s="9" t="s">
        <v>648</v>
      </c>
      <c r="D421" t="s">
        <v>766</v>
      </c>
      <c r="E421" t="str">
        <f>+VLOOKUP(A421,[1]Summary!$A$3:$O$317,15,0)</f>
        <v>S/O - Sk Shamsul Haque, Rengali Dam Site, Laxmi Bazar, Rengali Dam Site, Rengali Dam Projects, Rengali Damsite, Angul, Odisha - 759105</v>
      </c>
      <c r="F421" t="s">
        <v>1030</v>
      </c>
      <c r="G421">
        <v>7894921185</v>
      </c>
      <c r="H421" s="16">
        <v>45646</v>
      </c>
      <c r="I421" t="s">
        <v>1328</v>
      </c>
      <c r="J421" t="s">
        <v>1070</v>
      </c>
      <c r="K421" s="28" t="s">
        <v>1070</v>
      </c>
      <c r="L421" s="28">
        <v>0</v>
      </c>
      <c r="M421" s="28" t="s">
        <v>1070</v>
      </c>
      <c r="N421" s="28">
        <v>0</v>
      </c>
      <c r="O421" t="s">
        <v>1070</v>
      </c>
      <c r="P421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10">
        <v>0</v>
      </c>
      <c r="Z421" s="10">
        <v>0</v>
      </c>
      <c r="AA421" s="5">
        <v>0</v>
      </c>
      <c r="AB421" s="5">
        <v>0</v>
      </c>
      <c r="AC421" s="5">
        <v>0</v>
      </c>
      <c r="AD421" s="5">
        <v>415</v>
      </c>
      <c r="AE421" s="12">
        <v>0</v>
      </c>
      <c r="AF421" s="34">
        <v>0</v>
      </c>
      <c r="AG421" s="33">
        <v>415</v>
      </c>
    </row>
    <row r="422" spans="1:33" x14ac:dyDescent="0.25">
      <c r="A422" s="8" t="s">
        <v>1795</v>
      </c>
      <c r="B422" s="8" t="s">
        <v>1373</v>
      </c>
      <c r="C422" s="9" t="s">
        <v>1927</v>
      </c>
      <c r="D422" t="s">
        <v>1981</v>
      </c>
      <c r="E422" t="s">
        <v>1070</v>
      </c>
      <c r="F422" t="e">
        <v>#N/A</v>
      </c>
      <c r="G422" t="e">
        <v>#N/A</v>
      </c>
      <c r="H422" s="16">
        <v>45646</v>
      </c>
      <c r="I422" t="e">
        <v>#N/A</v>
      </c>
      <c r="J422" t="e">
        <v>#N/A</v>
      </c>
      <c r="K422" s="28" t="s">
        <v>1070</v>
      </c>
      <c r="L422" s="28">
        <v>0</v>
      </c>
      <c r="M422" s="28" t="s">
        <v>1070</v>
      </c>
      <c r="N422" s="28">
        <v>0</v>
      </c>
      <c r="O422" t="s">
        <v>1070</v>
      </c>
      <c r="P422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10">
        <v>0</v>
      </c>
      <c r="Z422" s="10">
        <v>0</v>
      </c>
      <c r="AA422" s="5">
        <v>0</v>
      </c>
      <c r="AB422" s="5">
        <v>0</v>
      </c>
      <c r="AC422" s="5">
        <v>0</v>
      </c>
      <c r="AD422" s="5">
        <v>0</v>
      </c>
      <c r="AE422" s="12">
        <v>0</v>
      </c>
      <c r="AF422" s="34">
        <v>0</v>
      </c>
      <c r="AG422" s="33">
        <v>0</v>
      </c>
    </row>
    <row r="423" spans="1:33" x14ac:dyDescent="0.25">
      <c r="A423" s="8" t="s">
        <v>1796</v>
      </c>
      <c r="B423" s="8" t="s">
        <v>1373</v>
      </c>
      <c r="C423" s="9" t="s">
        <v>1928</v>
      </c>
      <c r="D423" t="s">
        <v>1982</v>
      </c>
      <c r="E423" t="s">
        <v>1070</v>
      </c>
      <c r="F423" t="e">
        <v>#N/A</v>
      </c>
      <c r="G423" t="e">
        <v>#N/A</v>
      </c>
      <c r="H423" s="16">
        <v>45646</v>
      </c>
      <c r="I423" t="e">
        <v>#N/A</v>
      </c>
      <c r="J423" t="e">
        <v>#N/A</v>
      </c>
      <c r="K423" s="28" t="s">
        <v>1070</v>
      </c>
      <c r="L423" s="28">
        <v>0</v>
      </c>
      <c r="M423" s="28" t="s">
        <v>1070</v>
      </c>
      <c r="N423" s="28">
        <v>0</v>
      </c>
      <c r="O423" t="s">
        <v>1070</v>
      </c>
      <c r="P423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10">
        <v>0</v>
      </c>
      <c r="Z423" s="10">
        <v>0</v>
      </c>
      <c r="AA423" s="5">
        <v>0</v>
      </c>
      <c r="AB423" s="5">
        <v>0</v>
      </c>
      <c r="AC423" s="5">
        <v>0</v>
      </c>
      <c r="AD423" s="5">
        <v>0</v>
      </c>
      <c r="AE423" s="12">
        <v>0</v>
      </c>
      <c r="AF423" s="34">
        <v>0</v>
      </c>
      <c r="AG423" s="33">
        <v>0</v>
      </c>
    </row>
    <row r="424" spans="1:33" x14ac:dyDescent="0.25">
      <c r="A424" s="8" t="s">
        <v>312</v>
      </c>
      <c r="B424" s="8" t="s">
        <v>1370</v>
      </c>
      <c r="C424" s="9" t="s">
        <v>649</v>
      </c>
      <c r="D424" t="s">
        <v>767</v>
      </c>
      <c r="E424" t="str">
        <f>+VLOOKUP(A424,[1]Summary!$A$3:$O$317,15,0)</f>
        <v>S/O - Ram Vinod Shahi, Graam-Dasai Ward No.14, Dasain, Sitamarhi, Tikauli, Bihar-843323</v>
      </c>
      <c r="F424" t="s">
        <v>1031</v>
      </c>
      <c r="G424">
        <v>7903090540</v>
      </c>
      <c r="H424" s="16">
        <v>45646</v>
      </c>
      <c r="I424" t="s">
        <v>1329</v>
      </c>
      <c r="J424" t="s">
        <v>1070</v>
      </c>
      <c r="K424" s="28" t="s">
        <v>1070</v>
      </c>
      <c r="L424" s="28">
        <v>0</v>
      </c>
      <c r="M424" s="28" t="s">
        <v>1070</v>
      </c>
      <c r="N424" s="28">
        <v>0</v>
      </c>
      <c r="O424" t="s">
        <v>1070</v>
      </c>
      <c r="P424">
        <v>0</v>
      </c>
      <c r="Q424" s="5">
        <v>11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10">
        <v>0</v>
      </c>
      <c r="Z424" s="10">
        <v>0</v>
      </c>
      <c r="AA424" s="5">
        <v>0</v>
      </c>
      <c r="AB424" s="5">
        <v>0</v>
      </c>
      <c r="AC424" s="5">
        <v>298.05</v>
      </c>
      <c r="AD424" s="5">
        <v>0</v>
      </c>
      <c r="AE424" s="12">
        <v>0</v>
      </c>
      <c r="AF424" s="34">
        <v>0</v>
      </c>
      <c r="AG424" s="33">
        <v>309.05</v>
      </c>
    </row>
    <row r="425" spans="1:33" x14ac:dyDescent="0.25">
      <c r="A425" s="8" t="s">
        <v>313</v>
      </c>
      <c r="B425" s="8" t="s">
        <v>1370</v>
      </c>
      <c r="C425" s="9" t="s">
        <v>650</v>
      </c>
      <c r="D425" t="s">
        <v>767</v>
      </c>
      <c r="E425" t="str">
        <f>+VLOOKUP(A425,[1]Summary!$A$3:$O$317,15,0)</f>
        <v>S/O - Ram Vinod Shahi, Graam-Dasai Ward No.14, Dasain, Sitamarhi, Tikauli, Bihar-843323</v>
      </c>
      <c r="F425" t="s">
        <v>1032</v>
      </c>
      <c r="G425">
        <v>7903090540</v>
      </c>
      <c r="H425" s="16">
        <v>45646</v>
      </c>
      <c r="I425" t="s">
        <v>1329</v>
      </c>
      <c r="J425" t="s">
        <v>1070</v>
      </c>
      <c r="K425" s="28" t="s">
        <v>1070</v>
      </c>
      <c r="L425" s="28">
        <v>0</v>
      </c>
      <c r="M425" s="28" t="s">
        <v>1070</v>
      </c>
      <c r="N425" s="28">
        <v>0</v>
      </c>
      <c r="O425" t="s">
        <v>1070</v>
      </c>
      <c r="P425">
        <v>0</v>
      </c>
      <c r="Q425" s="5">
        <v>82</v>
      </c>
      <c r="R425" s="5">
        <v>0</v>
      </c>
      <c r="S425" s="5">
        <v>0</v>
      </c>
      <c r="T425" s="5">
        <v>7</v>
      </c>
      <c r="U425" s="5">
        <v>0</v>
      </c>
      <c r="V425" s="5">
        <v>0</v>
      </c>
      <c r="W425" s="5">
        <v>0</v>
      </c>
      <c r="X425" s="5">
        <v>0</v>
      </c>
      <c r="Y425" s="10">
        <v>0</v>
      </c>
      <c r="Z425" s="10">
        <v>0</v>
      </c>
      <c r="AA425" s="5">
        <v>16.900000000000002</v>
      </c>
      <c r="AB425" s="5">
        <v>0</v>
      </c>
      <c r="AC425" s="5">
        <v>340.35</v>
      </c>
      <c r="AD425" s="5">
        <v>0</v>
      </c>
      <c r="AE425" s="12">
        <v>0</v>
      </c>
      <c r="AF425" s="34">
        <v>0</v>
      </c>
      <c r="AG425" s="33">
        <v>446.25</v>
      </c>
    </row>
    <row r="426" spans="1:33" x14ac:dyDescent="0.25">
      <c r="A426" s="8" t="s">
        <v>314</v>
      </c>
      <c r="B426" s="8" t="s">
        <v>1370</v>
      </c>
      <c r="C426" s="9" t="s">
        <v>651</v>
      </c>
      <c r="D426" t="s">
        <v>767</v>
      </c>
      <c r="E426" t="str">
        <f>+VLOOKUP(A426,[1]Summary!$A$3:$O$317,15,0)</f>
        <v>S/O - Ram Vinod Shahi, Graam-Dasai Ward No.14, Dasain, Sitamarhi, Tikauli, Bihar-843323</v>
      </c>
      <c r="F426" t="s">
        <v>1033</v>
      </c>
      <c r="G426">
        <v>7903090540</v>
      </c>
      <c r="H426" s="16">
        <v>45646</v>
      </c>
      <c r="I426" t="s">
        <v>1329</v>
      </c>
      <c r="J426" t="s">
        <v>1070</v>
      </c>
      <c r="K426" s="28" t="s">
        <v>1070</v>
      </c>
      <c r="L426" s="28">
        <v>0</v>
      </c>
      <c r="M426" s="28" t="s">
        <v>1070</v>
      </c>
      <c r="N426" s="28">
        <v>0</v>
      </c>
      <c r="O426" t="s">
        <v>1070</v>
      </c>
      <c r="P426">
        <v>0</v>
      </c>
      <c r="Q426" s="5">
        <v>5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10">
        <v>0</v>
      </c>
      <c r="Z426" s="10">
        <v>0</v>
      </c>
      <c r="AA426" s="5">
        <v>33.25</v>
      </c>
      <c r="AB426" s="5">
        <v>0</v>
      </c>
      <c r="AC426" s="5">
        <v>448.05</v>
      </c>
      <c r="AD426" s="5">
        <v>87</v>
      </c>
      <c r="AE426" s="12">
        <v>0</v>
      </c>
      <c r="AF426" s="34">
        <v>0</v>
      </c>
      <c r="AG426" s="33">
        <v>573.29999999999995</v>
      </c>
    </row>
    <row r="427" spans="1:33" x14ac:dyDescent="0.25">
      <c r="A427" s="8" t="s">
        <v>315</v>
      </c>
      <c r="B427" s="8" t="s">
        <v>1363</v>
      </c>
      <c r="C427" s="9" t="s">
        <v>652</v>
      </c>
      <c r="D427" t="s">
        <v>1699</v>
      </c>
      <c r="E427" t="str">
        <f>+VLOOKUP(A427,[1]Summary!$A$3:$O$317,15,0)</f>
        <v>C/O, Vishwa Deepak, 35-36, Mahadev Puram, Phase 1, Rawali Mahdood, Haridwar, Uttarakhand - 249402</v>
      </c>
      <c r="F427" t="s">
        <v>1718</v>
      </c>
      <c r="G427">
        <v>8433237565</v>
      </c>
      <c r="H427" s="16">
        <v>45646</v>
      </c>
      <c r="I427" t="s">
        <v>1330</v>
      </c>
      <c r="J427" t="s">
        <v>1331</v>
      </c>
      <c r="K427" s="28" t="s">
        <v>1070</v>
      </c>
      <c r="L427" s="28">
        <v>0</v>
      </c>
      <c r="M427" s="28" t="s">
        <v>1070</v>
      </c>
      <c r="N427" s="28">
        <v>0</v>
      </c>
      <c r="O427" t="s">
        <v>1070</v>
      </c>
      <c r="P427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10">
        <v>0</v>
      </c>
      <c r="Z427" s="10">
        <v>0</v>
      </c>
      <c r="AA427" s="5">
        <v>0</v>
      </c>
      <c r="AB427" s="5">
        <v>0</v>
      </c>
      <c r="AC427" s="5">
        <v>141.1</v>
      </c>
      <c r="AD427" s="5">
        <v>0</v>
      </c>
      <c r="AE427" s="12">
        <v>0</v>
      </c>
      <c r="AF427" s="34">
        <v>0</v>
      </c>
      <c r="AG427" s="33">
        <v>141.1</v>
      </c>
    </row>
    <row r="428" spans="1:33" x14ac:dyDescent="0.25">
      <c r="A428" s="8" t="s">
        <v>1406</v>
      </c>
      <c r="B428" s="8" t="s">
        <v>1363</v>
      </c>
      <c r="C428" s="9" t="s">
        <v>1455</v>
      </c>
      <c r="D428" t="s">
        <v>1699</v>
      </c>
      <c r="E428" t="str">
        <f>+VLOOKUP(A428,[1]Summary!$A$3:$O$317,15,0)</f>
        <v>C/O, Vishwa Deepak, 35-36, Mahadev Puram, Phase 1, Rawali Mahdood, Haridwar, Uttarakhand - 249402</v>
      </c>
      <c r="F428" t="s">
        <v>1499</v>
      </c>
      <c r="G428">
        <v>8433237565</v>
      </c>
      <c r="H428" s="16">
        <v>45646</v>
      </c>
      <c r="I428" t="s">
        <v>1330</v>
      </c>
      <c r="J428" t="s">
        <v>1331</v>
      </c>
      <c r="K428" s="28" t="s">
        <v>1070</v>
      </c>
      <c r="L428" s="28">
        <v>0</v>
      </c>
      <c r="M428" s="28" t="s">
        <v>1070</v>
      </c>
      <c r="N428" s="28">
        <v>0</v>
      </c>
      <c r="O428" t="s">
        <v>1070</v>
      </c>
      <c r="P428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10">
        <v>0</v>
      </c>
      <c r="Z428" s="10">
        <v>0</v>
      </c>
      <c r="AA428" s="5">
        <v>0</v>
      </c>
      <c r="AB428" s="5">
        <v>0</v>
      </c>
      <c r="AC428" s="5">
        <v>0</v>
      </c>
      <c r="AD428" s="5">
        <v>4</v>
      </c>
      <c r="AE428" s="12">
        <v>0</v>
      </c>
      <c r="AF428" s="34">
        <v>0</v>
      </c>
      <c r="AG428" s="33">
        <v>4</v>
      </c>
    </row>
    <row r="429" spans="1:33" x14ac:dyDescent="0.25">
      <c r="A429" s="8" t="s">
        <v>1797</v>
      </c>
      <c r="B429" s="8" t="s">
        <v>1363</v>
      </c>
      <c r="C429" s="9" t="s">
        <v>1929</v>
      </c>
      <c r="D429" t="s">
        <v>1699</v>
      </c>
      <c r="E429" t="s">
        <v>1070</v>
      </c>
      <c r="F429" t="e">
        <v>#N/A</v>
      </c>
      <c r="G429" t="e">
        <v>#N/A</v>
      </c>
      <c r="H429" s="16">
        <v>45646</v>
      </c>
      <c r="I429" t="e">
        <v>#N/A</v>
      </c>
      <c r="J429" t="e">
        <v>#N/A</v>
      </c>
      <c r="K429" s="28" t="s">
        <v>1070</v>
      </c>
      <c r="L429" s="28">
        <v>0</v>
      </c>
      <c r="M429" s="28" t="s">
        <v>1070</v>
      </c>
      <c r="N429" s="28">
        <v>0</v>
      </c>
      <c r="O429" t="s">
        <v>1070</v>
      </c>
      <c r="P429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10">
        <v>0</v>
      </c>
      <c r="Z429" s="10">
        <v>0</v>
      </c>
      <c r="AA429" s="5">
        <v>0</v>
      </c>
      <c r="AB429" s="5">
        <v>0</v>
      </c>
      <c r="AC429" s="5">
        <v>0</v>
      </c>
      <c r="AD429" s="5">
        <v>0</v>
      </c>
      <c r="AE429" s="12">
        <v>0</v>
      </c>
      <c r="AF429" s="34">
        <v>0</v>
      </c>
      <c r="AG429" s="33">
        <v>0</v>
      </c>
    </row>
    <row r="430" spans="1:33" x14ac:dyDescent="0.25">
      <c r="A430" s="8" t="s">
        <v>1798</v>
      </c>
      <c r="B430" s="8" t="s">
        <v>1363</v>
      </c>
      <c r="C430" s="9" t="s">
        <v>1930</v>
      </c>
      <c r="D430" t="s">
        <v>1699</v>
      </c>
      <c r="E430" t="s">
        <v>1070</v>
      </c>
      <c r="F430" t="e">
        <v>#N/A</v>
      </c>
      <c r="G430" t="e">
        <v>#N/A</v>
      </c>
      <c r="H430" s="16">
        <v>45646</v>
      </c>
      <c r="I430" t="e">
        <v>#N/A</v>
      </c>
      <c r="J430" t="e">
        <v>#N/A</v>
      </c>
      <c r="K430" s="28" t="s">
        <v>1070</v>
      </c>
      <c r="L430" s="28">
        <v>0</v>
      </c>
      <c r="M430" s="28" t="s">
        <v>1070</v>
      </c>
      <c r="N430" s="28">
        <v>0</v>
      </c>
      <c r="O430" t="s">
        <v>1070</v>
      </c>
      <c r="P430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10">
        <v>0</v>
      </c>
      <c r="Z430" s="10">
        <v>0</v>
      </c>
      <c r="AA430" s="5">
        <v>0</v>
      </c>
      <c r="AB430" s="5">
        <v>0</v>
      </c>
      <c r="AC430" s="5">
        <v>0</v>
      </c>
      <c r="AD430" s="5">
        <v>0</v>
      </c>
      <c r="AE430" s="12">
        <v>0</v>
      </c>
      <c r="AF430" s="34">
        <v>0</v>
      </c>
      <c r="AG430" s="33">
        <v>0</v>
      </c>
    </row>
    <row r="431" spans="1:33" x14ac:dyDescent="0.25">
      <c r="A431" s="8" t="s">
        <v>1799</v>
      </c>
      <c r="B431" s="8" t="s">
        <v>1385</v>
      </c>
      <c r="C431" s="9" t="s">
        <v>1931</v>
      </c>
      <c r="D431" t="s">
        <v>1983</v>
      </c>
      <c r="E431" t="s">
        <v>1070</v>
      </c>
      <c r="F431" t="e">
        <v>#N/A</v>
      </c>
      <c r="G431" t="e">
        <v>#N/A</v>
      </c>
      <c r="H431" s="16">
        <v>45646</v>
      </c>
      <c r="I431" t="e">
        <v>#N/A</v>
      </c>
      <c r="J431" t="e">
        <v>#N/A</v>
      </c>
      <c r="K431" s="28" t="s">
        <v>1070</v>
      </c>
      <c r="L431" s="28">
        <v>0</v>
      </c>
      <c r="M431" s="28" t="s">
        <v>1070</v>
      </c>
      <c r="N431" s="28">
        <v>0</v>
      </c>
      <c r="O431" t="s">
        <v>1070</v>
      </c>
      <c r="P431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10">
        <v>0</v>
      </c>
      <c r="Z431" s="10">
        <v>0</v>
      </c>
      <c r="AA431" s="5">
        <v>0</v>
      </c>
      <c r="AB431" s="5">
        <v>0</v>
      </c>
      <c r="AC431" s="5">
        <v>0</v>
      </c>
      <c r="AD431" s="5">
        <v>0</v>
      </c>
      <c r="AE431" s="12">
        <v>0</v>
      </c>
      <c r="AF431" s="34">
        <v>0</v>
      </c>
      <c r="AG431" s="33">
        <v>0</v>
      </c>
    </row>
    <row r="432" spans="1:33" x14ac:dyDescent="0.25">
      <c r="A432" s="8" t="s">
        <v>1800</v>
      </c>
      <c r="B432" s="8" t="s">
        <v>1385</v>
      </c>
      <c r="C432" s="9" t="s">
        <v>1932</v>
      </c>
      <c r="D432" t="s">
        <v>1983</v>
      </c>
      <c r="E432" t="s">
        <v>1070</v>
      </c>
      <c r="F432" t="e">
        <v>#N/A</v>
      </c>
      <c r="G432" t="e">
        <v>#N/A</v>
      </c>
      <c r="H432" s="16">
        <v>45646</v>
      </c>
      <c r="I432" t="e">
        <v>#N/A</v>
      </c>
      <c r="J432" t="e">
        <v>#N/A</v>
      </c>
      <c r="K432" s="28" t="s">
        <v>1070</v>
      </c>
      <c r="L432" s="28">
        <v>0</v>
      </c>
      <c r="M432" s="28" t="s">
        <v>1070</v>
      </c>
      <c r="N432" s="28">
        <v>0</v>
      </c>
      <c r="O432" t="s">
        <v>1070</v>
      </c>
      <c r="P432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10">
        <v>0</v>
      </c>
      <c r="Z432" s="10">
        <v>0</v>
      </c>
      <c r="AA432" s="5">
        <v>0</v>
      </c>
      <c r="AB432" s="5">
        <v>0</v>
      </c>
      <c r="AC432" s="5">
        <v>0</v>
      </c>
      <c r="AD432" s="5">
        <v>0</v>
      </c>
      <c r="AE432" s="12">
        <v>0</v>
      </c>
      <c r="AF432" s="34">
        <v>0</v>
      </c>
      <c r="AG432" s="33">
        <v>0</v>
      </c>
    </row>
    <row r="433" spans="1:33" x14ac:dyDescent="0.25">
      <c r="A433" s="8" t="s">
        <v>1801</v>
      </c>
      <c r="B433" s="8" t="s">
        <v>1385</v>
      </c>
      <c r="C433" s="9" t="s">
        <v>1933</v>
      </c>
      <c r="D433" t="s">
        <v>1983</v>
      </c>
      <c r="E433" t="s">
        <v>1070</v>
      </c>
      <c r="F433" t="e">
        <v>#N/A</v>
      </c>
      <c r="G433" t="e">
        <v>#N/A</v>
      </c>
      <c r="H433" s="16">
        <v>45646</v>
      </c>
      <c r="I433" t="e">
        <v>#N/A</v>
      </c>
      <c r="J433" t="e">
        <v>#N/A</v>
      </c>
      <c r="K433" s="28" t="s">
        <v>1070</v>
      </c>
      <c r="L433" s="28">
        <v>0</v>
      </c>
      <c r="M433" s="28" t="s">
        <v>1070</v>
      </c>
      <c r="N433" s="28">
        <v>0</v>
      </c>
      <c r="O433" t="s">
        <v>1070</v>
      </c>
      <c r="P433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10">
        <v>0</v>
      </c>
      <c r="Z433" s="10">
        <v>0</v>
      </c>
      <c r="AA433" s="5">
        <v>0</v>
      </c>
      <c r="AB433" s="5">
        <v>0</v>
      </c>
      <c r="AC433" s="5">
        <v>0</v>
      </c>
      <c r="AD433" s="5">
        <v>0</v>
      </c>
      <c r="AE433" s="12">
        <v>0</v>
      </c>
      <c r="AF433" s="34">
        <v>0</v>
      </c>
      <c r="AG433" s="33">
        <v>0</v>
      </c>
    </row>
    <row r="434" spans="1:33" x14ac:dyDescent="0.25">
      <c r="A434" s="8" t="s">
        <v>1407</v>
      </c>
      <c r="B434" s="8" t="s">
        <v>1378</v>
      </c>
      <c r="C434" s="9" t="s">
        <v>653</v>
      </c>
      <c r="D434" t="s">
        <v>768</v>
      </c>
      <c r="E434" t="str">
        <f>+VLOOKUP(A434,[1]Summary!$A$3:$O$317,15,0)</f>
        <v>S/O Arun Gupta, Panchayat Suriya Block Suriya, Dak Bangla Rosd Suriya, Saria Khurd, Dist. Giridih, Jharkhand - 825320</v>
      </c>
      <c r="F434" t="s">
        <v>1500</v>
      </c>
      <c r="G434">
        <v>9955359999</v>
      </c>
      <c r="H434" s="16">
        <v>45646</v>
      </c>
      <c r="I434" t="s">
        <v>1332</v>
      </c>
      <c r="J434" t="s">
        <v>1333</v>
      </c>
      <c r="K434" s="28" t="s">
        <v>1070</v>
      </c>
      <c r="L434" s="28">
        <v>0</v>
      </c>
      <c r="M434" s="28" t="s">
        <v>1070</v>
      </c>
      <c r="N434" s="28">
        <v>0</v>
      </c>
      <c r="O434" t="s">
        <v>2037</v>
      </c>
      <c r="P434">
        <v>3000</v>
      </c>
      <c r="Q434" s="5">
        <v>0</v>
      </c>
      <c r="R434" s="5">
        <v>0</v>
      </c>
      <c r="S434" s="5">
        <v>0</v>
      </c>
      <c r="T434" s="5">
        <v>12</v>
      </c>
      <c r="U434" s="5">
        <v>0</v>
      </c>
      <c r="V434" s="5">
        <v>0</v>
      </c>
      <c r="W434" s="5">
        <v>0</v>
      </c>
      <c r="X434" s="5">
        <v>0</v>
      </c>
      <c r="Y434" s="10">
        <v>0</v>
      </c>
      <c r="Z434" s="10">
        <v>0</v>
      </c>
      <c r="AA434" s="5">
        <v>62.85</v>
      </c>
      <c r="AB434" s="5">
        <v>0</v>
      </c>
      <c r="AC434" s="5">
        <v>345.75</v>
      </c>
      <c r="AD434" s="5">
        <v>0</v>
      </c>
      <c r="AE434" s="12">
        <v>0</v>
      </c>
      <c r="AF434" s="34">
        <v>0</v>
      </c>
      <c r="AG434" s="33">
        <v>3420.6</v>
      </c>
    </row>
    <row r="435" spans="1:33" x14ac:dyDescent="0.25">
      <c r="A435" s="8" t="s">
        <v>316</v>
      </c>
      <c r="B435" s="8" t="s">
        <v>1378</v>
      </c>
      <c r="C435" s="9" t="s">
        <v>1456</v>
      </c>
      <c r="D435" t="s">
        <v>768</v>
      </c>
      <c r="E435" t="str">
        <f>+VLOOKUP(A435,[1]Summary!$A$3:$O$317,15,0)</f>
        <v>S/O Arun Gupta, Panchayat Suriya Block Suriya, Dak Bangla Rosd Suriya, Saria Khurd, Dist. Giridih, Jharkhand - 825320</v>
      </c>
      <c r="F435" t="s">
        <v>1719</v>
      </c>
      <c r="G435">
        <v>9955359999</v>
      </c>
      <c r="H435" s="16">
        <v>45646</v>
      </c>
      <c r="I435" t="s">
        <v>1332</v>
      </c>
      <c r="J435" t="s">
        <v>1333</v>
      </c>
      <c r="K435" s="28" t="s">
        <v>1070</v>
      </c>
      <c r="L435" s="28">
        <v>0</v>
      </c>
      <c r="M435" s="28" t="s">
        <v>1070</v>
      </c>
      <c r="N435" s="28">
        <v>0</v>
      </c>
      <c r="O435" t="s">
        <v>2038</v>
      </c>
      <c r="P435">
        <v>6000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10">
        <v>0</v>
      </c>
      <c r="Z435" s="10">
        <v>0</v>
      </c>
      <c r="AA435" s="5">
        <v>0</v>
      </c>
      <c r="AB435" s="5">
        <v>0</v>
      </c>
      <c r="AC435" s="5">
        <v>3.35</v>
      </c>
      <c r="AD435" s="5">
        <v>0</v>
      </c>
      <c r="AE435" s="12">
        <v>0</v>
      </c>
      <c r="AF435" s="34">
        <v>0</v>
      </c>
      <c r="AG435" s="33">
        <v>6003.35</v>
      </c>
    </row>
    <row r="436" spans="1:33" x14ac:dyDescent="0.25">
      <c r="A436" s="8" t="s">
        <v>317</v>
      </c>
      <c r="B436" s="8" t="s">
        <v>1385</v>
      </c>
      <c r="C436" s="9" t="s">
        <v>654</v>
      </c>
      <c r="D436" t="s">
        <v>769</v>
      </c>
      <c r="E436" t="s">
        <v>1070</v>
      </c>
      <c r="F436" t="e">
        <v>#N/A</v>
      </c>
      <c r="G436" t="e">
        <v>#N/A</v>
      </c>
      <c r="H436" s="16">
        <v>45646</v>
      </c>
      <c r="I436" t="e">
        <v>#N/A</v>
      </c>
      <c r="J436" t="e">
        <v>#N/A</v>
      </c>
      <c r="K436" s="28" t="s">
        <v>1070</v>
      </c>
      <c r="L436" s="28">
        <v>0</v>
      </c>
      <c r="M436" s="28" t="s">
        <v>1070</v>
      </c>
      <c r="N436" s="28">
        <v>0</v>
      </c>
      <c r="O436" t="s">
        <v>1070</v>
      </c>
      <c r="P436">
        <v>0</v>
      </c>
      <c r="Q436" s="5">
        <v>0</v>
      </c>
      <c r="R436" s="5">
        <v>0</v>
      </c>
      <c r="S436" s="5">
        <v>0</v>
      </c>
      <c r="T436" s="5">
        <v>0</v>
      </c>
      <c r="U436" s="5">
        <v>1</v>
      </c>
      <c r="V436" s="5">
        <v>0</v>
      </c>
      <c r="W436" s="5">
        <v>0</v>
      </c>
      <c r="X436" s="5">
        <v>0</v>
      </c>
      <c r="Y436" s="10">
        <v>0</v>
      </c>
      <c r="Z436" s="10">
        <v>0</v>
      </c>
      <c r="AA436" s="5">
        <v>0</v>
      </c>
      <c r="AB436" s="5">
        <v>0</v>
      </c>
      <c r="AC436" s="5">
        <v>0</v>
      </c>
      <c r="AD436" s="5">
        <v>0</v>
      </c>
      <c r="AE436" s="12">
        <v>0</v>
      </c>
      <c r="AF436" s="34">
        <v>0</v>
      </c>
      <c r="AG436" s="33">
        <v>1</v>
      </c>
    </row>
    <row r="437" spans="1:33" x14ac:dyDescent="0.25">
      <c r="A437" s="8" t="s">
        <v>1408</v>
      </c>
      <c r="B437" s="8" t="s">
        <v>1370</v>
      </c>
      <c r="C437" s="9" t="s">
        <v>1457</v>
      </c>
      <c r="D437" t="s">
        <v>1700</v>
      </c>
      <c r="E437" t="str">
        <f>+VLOOKUP(A437,[1]Summary!$A$3:$O$317,15,0)</f>
        <v>C/O, Md Baber Ahmad, Gram - Dakra, Po-Ibrahimpur, Jila - Arwal, Dakra, Po-Ibrahimpur, Dist - Arwal,  Bihar - 804423</v>
      </c>
      <c r="F437" t="s">
        <v>1720</v>
      </c>
      <c r="G437">
        <v>8084570256</v>
      </c>
      <c r="H437" s="16">
        <v>45646</v>
      </c>
      <c r="I437" t="s">
        <v>1526</v>
      </c>
      <c r="J437" t="s">
        <v>1070</v>
      </c>
      <c r="K437" s="28" t="s">
        <v>1070</v>
      </c>
      <c r="L437" s="28">
        <v>0</v>
      </c>
      <c r="M437" s="28" t="s">
        <v>1070</v>
      </c>
      <c r="N437" s="28">
        <v>0</v>
      </c>
      <c r="O437" t="s">
        <v>1070</v>
      </c>
      <c r="P437">
        <v>0</v>
      </c>
      <c r="Q437" s="5">
        <v>0</v>
      </c>
      <c r="R437" s="5">
        <v>0</v>
      </c>
      <c r="S437" s="5">
        <v>0</v>
      </c>
      <c r="T437" s="5">
        <v>0</v>
      </c>
      <c r="U437" s="5">
        <v>4</v>
      </c>
      <c r="V437" s="5">
        <v>0</v>
      </c>
      <c r="W437" s="5">
        <v>0</v>
      </c>
      <c r="X437" s="5">
        <v>0</v>
      </c>
      <c r="Y437" s="10">
        <v>0</v>
      </c>
      <c r="Z437" s="10">
        <v>0</v>
      </c>
      <c r="AA437" s="5">
        <v>0</v>
      </c>
      <c r="AB437" s="5">
        <v>0</v>
      </c>
      <c r="AC437" s="5">
        <v>0</v>
      </c>
      <c r="AD437" s="5">
        <v>0</v>
      </c>
      <c r="AE437" s="12">
        <v>0</v>
      </c>
      <c r="AF437" s="34">
        <v>0</v>
      </c>
      <c r="AG437" s="33">
        <v>4</v>
      </c>
    </row>
    <row r="438" spans="1:33" x14ac:dyDescent="0.25">
      <c r="A438" s="8" t="s">
        <v>1409</v>
      </c>
      <c r="B438" s="8" t="s">
        <v>1370</v>
      </c>
      <c r="C438" s="9" t="s">
        <v>1458</v>
      </c>
      <c r="D438" t="s">
        <v>1700</v>
      </c>
      <c r="E438" t="str">
        <f>+VLOOKUP(A438,[1]Summary!$A$3:$O$317,15,0)</f>
        <v>C/O, Md Baber Ahmad, Gram - Dakra, Po-Ibrahimpur, Jila - Arwal, Dakra, Po-Ibrahimpur, Dist - Arwal,  Bihar - 804423</v>
      </c>
      <c r="F438" t="s">
        <v>1501</v>
      </c>
      <c r="G438">
        <v>8084570256</v>
      </c>
      <c r="H438" s="16">
        <v>45646</v>
      </c>
      <c r="I438" t="s">
        <v>1526</v>
      </c>
      <c r="J438" t="s">
        <v>1070</v>
      </c>
      <c r="K438" s="28" t="s">
        <v>1070</v>
      </c>
      <c r="L438" s="28">
        <v>0</v>
      </c>
      <c r="M438" s="28" t="s">
        <v>1070</v>
      </c>
      <c r="N438" s="28">
        <v>0</v>
      </c>
      <c r="O438" t="s">
        <v>1070</v>
      </c>
      <c r="P438">
        <v>0</v>
      </c>
      <c r="Q438" s="5">
        <v>0</v>
      </c>
      <c r="R438" s="5">
        <v>0</v>
      </c>
      <c r="S438" s="5">
        <v>0</v>
      </c>
      <c r="T438" s="5">
        <v>1</v>
      </c>
      <c r="U438" s="5">
        <v>0</v>
      </c>
      <c r="V438" s="5">
        <v>0</v>
      </c>
      <c r="W438" s="5">
        <v>0</v>
      </c>
      <c r="X438" s="5">
        <v>0</v>
      </c>
      <c r="Y438" s="10">
        <v>0</v>
      </c>
      <c r="Z438" s="10">
        <v>0</v>
      </c>
      <c r="AA438" s="5">
        <v>0</v>
      </c>
      <c r="AB438" s="5">
        <v>0</v>
      </c>
      <c r="AC438" s="5">
        <v>234.15</v>
      </c>
      <c r="AD438" s="5">
        <v>0</v>
      </c>
      <c r="AE438" s="12">
        <v>0</v>
      </c>
      <c r="AF438" s="34">
        <v>0</v>
      </c>
      <c r="AG438" s="33">
        <v>235.15</v>
      </c>
    </row>
    <row r="439" spans="1:33" x14ac:dyDescent="0.25">
      <c r="A439" s="8" t="s">
        <v>1410</v>
      </c>
      <c r="B439" s="8" t="s">
        <v>1370</v>
      </c>
      <c r="C439" s="9" t="s">
        <v>1459</v>
      </c>
      <c r="D439" t="s">
        <v>1483</v>
      </c>
      <c r="E439" t="str">
        <f>+VLOOKUP(A439,[1]Summary!$A$3:$O$317,15,0)</f>
        <v>Suresh Singh, Banni, Banni, Banni, Khagaria, Bihar - 851213</v>
      </c>
      <c r="F439" t="s">
        <v>1502</v>
      </c>
      <c r="G439">
        <v>7970674772</v>
      </c>
      <c r="H439" s="16">
        <v>45646</v>
      </c>
      <c r="I439" t="s">
        <v>1527</v>
      </c>
      <c r="J439" t="s">
        <v>1070</v>
      </c>
      <c r="K439" s="28" t="s">
        <v>1070</v>
      </c>
      <c r="L439" s="28">
        <v>0</v>
      </c>
      <c r="M439" s="28" t="s">
        <v>1070</v>
      </c>
      <c r="N439" s="28">
        <v>0</v>
      </c>
      <c r="O439" t="s">
        <v>1070</v>
      </c>
      <c r="P439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10">
        <v>0</v>
      </c>
      <c r="Z439" s="10">
        <v>0</v>
      </c>
      <c r="AA439" s="5">
        <v>12.15</v>
      </c>
      <c r="AB439" s="5">
        <v>0</v>
      </c>
      <c r="AC439" s="5">
        <v>0</v>
      </c>
      <c r="AD439" s="5">
        <v>0</v>
      </c>
      <c r="AE439" s="12">
        <v>0</v>
      </c>
      <c r="AF439" s="34">
        <v>0</v>
      </c>
      <c r="AG439" s="33">
        <v>12.15</v>
      </c>
    </row>
    <row r="440" spans="1:33" x14ac:dyDescent="0.25">
      <c r="A440" s="8" t="s">
        <v>1802</v>
      </c>
      <c r="B440" s="8" t="s">
        <v>1370</v>
      </c>
      <c r="C440" s="9" t="s">
        <v>1934</v>
      </c>
      <c r="D440" t="s">
        <v>1483</v>
      </c>
      <c r="E440" t="s">
        <v>1070</v>
      </c>
      <c r="F440" t="e">
        <v>#N/A</v>
      </c>
      <c r="G440" t="e">
        <v>#N/A</v>
      </c>
      <c r="H440" s="16">
        <v>45646</v>
      </c>
      <c r="I440" t="e">
        <v>#N/A</v>
      </c>
      <c r="J440" t="e">
        <v>#N/A</v>
      </c>
      <c r="K440" s="28" t="s">
        <v>1070</v>
      </c>
      <c r="L440" s="28">
        <v>0</v>
      </c>
      <c r="M440" s="28" t="s">
        <v>1070</v>
      </c>
      <c r="N440" s="28">
        <v>0</v>
      </c>
      <c r="O440" t="s">
        <v>1070</v>
      </c>
      <c r="P440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10">
        <v>0</v>
      </c>
      <c r="Z440" s="10">
        <v>0</v>
      </c>
      <c r="AA440" s="5">
        <v>0</v>
      </c>
      <c r="AB440" s="5">
        <v>0</v>
      </c>
      <c r="AC440" s="5">
        <v>0</v>
      </c>
      <c r="AD440" s="5">
        <v>0</v>
      </c>
      <c r="AE440" s="12">
        <v>0</v>
      </c>
      <c r="AF440" s="34">
        <v>0</v>
      </c>
      <c r="AG440" s="33">
        <v>0</v>
      </c>
    </row>
    <row r="441" spans="1:33" x14ac:dyDescent="0.25">
      <c r="A441" s="8" t="s">
        <v>318</v>
      </c>
      <c r="B441" s="8" t="s">
        <v>1375</v>
      </c>
      <c r="C441" s="9" t="s">
        <v>655</v>
      </c>
      <c r="D441" t="s">
        <v>770</v>
      </c>
      <c r="E441" t="str">
        <f>+VLOOKUP(A441,[1]Summary!$A$3:$O$317,15,0)</f>
        <v>S/O,B.N.Gupta,H.No.AB- 77 Near Gurudwara, Ram Nagar AMAR PURI ARAM NAGAR PAHAR GANJ Central DELHI 110055</v>
      </c>
      <c r="F441" t="s">
        <v>1034</v>
      </c>
      <c r="G441">
        <v>9999883727</v>
      </c>
      <c r="H441" s="16">
        <v>45646</v>
      </c>
      <c r="I441" t="s">
        <v>1334</v>
      </c>
      <c r="J441" t="s">
        <v>1335</v>
      </c>
      <c r="K441" s="28" t="s">
        <v>1070</v>
      </c>
      <c r="L441" s="28">
        <v>0</v>
      </c>
      <c r="M441" s="28" t="s">
        <v>1070</v>
      </c>
      <c r="N441" s="28">
        <v>0</v>
      </c>
      <c r="O441" t="s">
        <v>1070</v>
      </c>
      <c r="P441">
        <v>0</v>
      </c>
      <c r="Q441" s="5">
        <v>20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10">
        <v>0</v>
      </c>
      <c r="Z441" s="10">
        <v>0</v>
      </c>
      <c r="AA441" s="5">
        <v>2.0500000000000003</v>
      </c>
      <c r="AB441" s="5">
        <v>0</v>
      </c>
      <c r="AC441" s="5">
        <v>1115.05</v>
      </c>
      <c r="AD441" s="5">
        <v>0</v>
      </c>
      <c r="AE441" s="12">
        <v>0</v>
      </c>
      <c r="AF441" s="34">
        <v>0</v>
      </c>
      <c r="AG441" s="33">
        <v>1137.0999999999999</v>
      </c>
    </row>
    <row r="442" spans="1:33" x14ac:dyDescent="0.25">
      <c r="A442" s="8" t="s">
        <v>319</v>
      </c>
      <c r="B442" s="8" t="s">
        <v>1375</v>
      </c>
      <c r="C442" s="9" t="s">
        <v>656</v>
      </c>
      <c r="D442" t="s">
        <v>770</v>
      </c>
      <c r="E442" t="str">
        <f>+VLOOKUP(A442,[1]Summary!$A$3:$O$317,15,0)</f>
        <v>S/O,B.N.Gupta,H.No.AB- 77 Near Gurudwara, Ram Nagar AMAR PURI ARAM NAGAR PAHAR GANJ Central DELHI 110055</v>
      </c>
      <c r="F442" t="s">
        <v>1035</v>
      </c>
      <c r="G442">
        <v>9999883727</v>
      </c>
      <c r="H442" s="16">
        <v>45646</v>
      </c>
      <c r="I442" t="s">
        <v>1334</v>
      </c>
      <c r="J442" t="s">
        <v>1335</v>
      </c>
      <c r="K442" s="28" t="s">
        <v>1070</v>
      </c>
      <c r="L442" s="28">
        <v>0</v>
      </c>
      <c r="M442" s="28" t="s">
        <v>1070</v>
      </c>
      <c r="N442" s="28">
        <v>0</v>
      </c>
      <c r="O442" t="s">
        <v>1070</v>
      </c>
      <c r="P442">
        <v>0</v>
      </c>
      <c r="Q442" s="5">
        <v>0</v>
      </c>
      <c r="R442" s="5">
        <v>0</v>
      </c>
      <c r="S442" s="5">
        <v>0</v>
      </c>
      <c r="T442" s="5">
        <v>0</v>
      </c>
      <c r="U442" s="5">
        <v>3</v>
      </c>
      <c r="V442" s="5">
        <v>0</v>
      </c>
      <c r="W442" s="5">
        <v>0</v>
      </c>
      <c r="X442" s="5">
        <v>0</v>
      </c>
      <c r="Y442" s="10">
        <v>0</v>
      </c>
      <c r="Z442" s="10">
        <v>0</v>
      </c>
      <c r="AA442" s="5">
        <v>47.050000000000004</v>
      </c>
      <c r="AB442" s="5">
        <v>0</v>
      </c>
      <c r="AC442" s="5">
        <v>246.55</v>
      </c>
      <c r="AD442" s="5">
        <v>0</v>
      </c>
      <c r="AE442" s="12">
        <v>0</v>
      </c>
      <c r="AF442" s="34">
        <v>0</v>
      </c>
      <c r="AG442" s="33">
        <v>296.60000000000002</v>
      </c>
    </row>
    <row r="443" spans="1:33" x14ac:dyDescent="0.25">
      <c r="A443" s="8" t="s">
        <v>320</v>
      </c>
      <c r="B443" s="8" t="s">
        <v>1368</v>
      </c>
      <c r="C443" s="9" t="s">
        <v>657</v>
      </c>
      <c r="D443" t="s">
        <v>771</v>
      </c>
      <c r="E443" t="str">
        <f>+VLOOKUP(A443,[1]Summary!$A$3:$O$317,15,0)</f>
        <v>S/O - D-152, Co-Operative Colony, Kalinga Vihar, Near Railway Phatak, Chhend, Raurkela, Sundergarh, Odisha - 769015</v>
      </c>
      <c r="F443" t="s">
        <v>1036</v>
      </c>
      <c r="G443">
        <v>9178510036</v>
      </c>
      <c r="H443" s="16">
        <v>45646</v>
      </c>
      <c r="I443" t="s">
        <v>1336</v>
      </c>
      <c r="J443" t="s">
        <v>1337</v>
      </c>
      <c r="K443" s="28" t="s">
        <v>1070</v>
      </c>
      <c r="L443" s="28">
        <v>0</v>
      </c>
      <c r="M443" s="28" t="s">
        <v>1070</v>
      </c>
      <c r="N443" s="28">
        <v>0</v>
      </c>
      <c r="O443" t="s">
        <v>1070</v>
      </c>
      <c r="P443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10">
        <v>0</v>
      </c>
      <c r="Z443" s="10">
        <v>0</v>
      </c>
      <c r="AA443" s="5">
        <v>0</v>
      </c>
      <c r="AB443" s="5">
        <v>0</v>
      </c>
      <c r="AC443" s="5">
        <v>57.7</v>
      </c>
      <c r="AD443" s="5">
        <v>0</v>
      </c>
      <c r="AE443" s="12">
        <v>0</v>
      </c>
      <c r="AF443" s="34">
        <v>0</v>
      </c>
      <c r="AG443" s="33">
        <v>57.7</v>
      </c>
    </row>
    <row r="444" spans="1:33" x14ac:dyDescent="0.25">
      <c r="A444" s="8" t="s">
        <v>321</v>
      </c>
      <c r="B444" s="8" t="s">
        <v>1368</v>
      </c>
      <c r="C444" s="9" t="s">
        <v>658</v>
      </c>
      <c r="D444" t="s">
        <v>771</v>
      </c>
      <c r="E444" t="str">
        <f>+VLOOKUP(A444,[1]Summary!$A$3:$O$317,15,0)</f>
        <v>S/O - D-152, Co-Operative Colony, Kalinga Vihar, Near Railway Phatak, Chhend, Raurkela, Sundergarh, Odisha - 769015</v>
      </c>
      <c r="F444" t="s">
        <v>1037</v>
      </c>
      <c r="G444">
        <v>9178510036</v>
      </c>
      <c r="H444" s="16">
        <v>45646</v>
      </c>
      <c r="I444" t="s">
        <v>1336</v>
      </c>
      <c r="J444" t="s">
        <v>1337</v>
      </c>
      <c r="K444" s="28" t="s">
        <v>1070</v>
      </c>
      <c r="L444" s="28">
        <v>0</v>
      </c>
      <c r="M444" s="28" t="s">
        <v>1070</v>
      </c>
      <c r="N444" s="28">
        <v>0</v>
      </c>
      <c r="O444" t="s">
        <v>1070</v>
      </c>
      <c r="P444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10">
        <v>0</v>
      </c>
      <c r="Z444" s="10">
        <v>0</v>
      </c>
      <c r="AA444" s="5">
        <v>0</v>
      </c>
      <c r="AB444" s="5">
        <v>0</v>
      </c>
      <c r="AC444" s="5">
        <v>67.150000000000006</v>
      </c>
      <c r="AD444" s="5">
        <v>202</v>
      </c>
      <c r="AE444" s="12">
        <v>0</v>
      </c>
      <c r="AF444" s="34">
        <v>0</v>
      </c>
      <c r="AG444" s="33">
        <v>269.14999999999998</v>
      </c>
    </row>
    <row r="445" spans="1:33" x14ac:dyDescent="0.25">
      <c r="A445" s="8" t="s">
        <v>322</v>
      </c>
      <c r="B445" s="8" t="s">
        <v>1368</v>
      </c>
      <c r="C445" s="9" t="s">
        <v>659</v>
      </c>
      <c r="D445" t="s">
        <v>771</v>
      </c>
      <c r="E445" t="str">
        <f>+VLOOKUP(A445,[1]Summary!$A$3:$O$317,15,0)</f>
        <v>S/O - D-152, Co-Operative Colony, Kalinga Vihar, Near Railway Phatak, Chhend, Raurkela, Sundergarh, Odisha - 769015</v>
      </c>
      <c r="F445" t="s">
        <v>1038</v>
      </c>
      <c r="G445">
        <v>9178510036</v>
      </c>
      <c r="H445" s="16">
        <v>45646</v>
      </c>
      <c r="I445" t="s">
        <v>1336</v>
      </c>
      <c r="J445" t="s">
        <v>1337</v>
      </c>
      <c r="K445" s="28" t="s">
        <v>1070</v>
      </c>
      <c r="L445" s="28">
        <v>0</v>
      </c>
      <c r="M445" s="28" t="s">
        <v>1070</v>
      </c>
      <c r="N445" s="28">
        <v>0</v>
      </c>
      <c r="O445" t="s">
        <v>1070</v>
      </c>
      <c r="P44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10">
        <v>0</v>
      </c>
      <c r="Z445" s="10">
        <v>0</v>
      </c>
      <c r="AA445" s="5">
        <v>0</v>
      </c>
      <c r="AB445" s="5">
        <v>0</v>
      </c>
      <c r="AC445" s="5">
        <v>14.9</v>
      </c>
      <c r="AD445" s="5">
        <v>0</v>
      </c>
      <c r="AE445" s="12">
        <v>0</v>
      </c>
      <c r="AF445" s="34">
        <v>0</v>
      </c>
      <c r="AG445" s="33">
        <v>14.9</v>
      </c>
    </row>
    <row r="446" spans="1:33" x14ac:dyDescent="0.25">
      <c r="A446" s="8" t="s">
        <v>323</v>
      </c>
      <c r="B446" s="8" t="s">
        <v>1370</v>
      </c>
      <c r="C446" s="9" t="s">
        <v>660</v>
      </c>
      <c r="D446" t="s">
        <v>772</v>
      </c>
      <c r="E446" t="str">
        <f>+VLOOKUP(A446,[1]Summary!$A$3:$O$317,15,0)</f>
        <v>D/O Ashok Kumar Village – Tilaiya ,Po-Tilaiya ,District- Gaya ,Bihar Pin-824217</v>
      </c>
      <c r="F446" t="s">
        <v>1039</v>
      </c>
      <c r="G446">
        <v>7277338466</v>
      </c>
      <c r="H446" s="16">
        <v>45646</v>
      </c>
      <c r="I446" t="s">
        <v>1338</v>
      </c>
      <c r="J446" t="s">
        <v>1070</v>
      </c>
      <c r="K446" s="28" t="s">
        <v>1070</v>
      </c>
      <c r="L446" s="28">
        <v>0</v>
      </c>
      <c r="M446" s="28" t="s">
        <v>1070</v>
      </c>
      <c r="N446" s="28">
        <v>0</v>
      </c>
      <c r="O446" t="s">
        <v>1070</v>
      </c>
      <c r="P446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10">
        <v>0</v>
      </c>
      <c r="Z446" s="10">
        <v>0</v>
      </c>
      <c r="AA446" s="5">
        <v>0</v>
      </c>
      <c r="AB446" s="5">
        <v>0</v>
      </c>
      <c r="AC446" s="5">
        <v>363</v>
      </c>
      <c r="AD446" s="5">
        <v>0</v>
      </c>
      <c r="AE446" s="12">
        <v>0</v>
      </c>
      <c r="AF446" s="34">
        <v>0</v>
      </c>
      <c r="AG446" s="33">
        <v>363</v>
      </c>
    </row>
    <row r="447" spans="1:33" x14ac:dyDescent="0.25">
      <c r="A447" s="8" t="s">
        <v>324</v>
      </c>
      <c r="B447" s="8" t="s">
        <v>41</v>
      </c>
      <c r="C447" s="9" t="s">
        <v>661</v>
      </c>
      <c r="D447" t="s">
        <v>773</v>
      </c>
      <c r="E447" t="str">
        <f>+VLOOKUP(A447,[1]Summary!$A$3:$O$317,15,0)</f>
        <v>Ward No 3 Mu Indora Khurd, Post Indora Khurd Tah Tiroda Indora Khurd Indora Khurd Tirora Gondiya Maharashtra - 441911</v>
      </c>
      <c r="F447" t="s">
        <v>1040</v>
      </c>
      <c r="G447" t="s">
        <v>1737</v>
      </c>
      <c r="H447" s="16">
        <v>45646</v>
      </c>
      <c r="I447" t="s">
        <v>1339</v>
      </c>
      <c r="J447" t="s">
        <v>1070</v>
      </c>
      <c r="K447" s="28" t="s">
        <v>1070</v>
      </c>
      <c r="L447" s="28">
        <v>0</v>
      </c>
      <c r="M447" s="28" t="s">
        <v>1070</v>
      </c>
      <c r="N447" s="28">
        <v>0</v>
      </c>
      <c r="O447" t="s">
        <v>2039</v>
      </c>
      <c r="P447">
        <v>3000</v>
      </c>
      <c r="Q447" s="5">
        <v>0</v>
      </c>
      <c r="R447" s="5">
        <v>0</v>
      </c>
      <c r="S447" s="5">
        <v>0</v>
      </c>
      <c r="T447" s="5">
        <v>0</v>
      </c>
      <c r="U447" s="5">
        <v>1</v>
      </c>
      <c r="V447" s="5">
        <v>0</v>
      </c>
      <c r="W447" s="5">
        <v>0</v>
      </c>
      <c r="X447" s="5">
        <v>0</v>
      </c>
      <c r="Y447" s="10">
        <v>1</v>
      </c>
      <c r="Z447" s="10">
        <v>0</v>
      </c>
      <c r="AA447" s="5">
        <v>4.6000000000000005</v>
      </c>
      <c r="AB447" s="5">
        <v>0</v>
      </c>
      <c r="AC447" s="5">
        <v>1597.9</v>
      </c>
      <c r="AD447" s="5">
        <v>641</v>
      </c>
      <c r="AE447" s="12">
        <v>0</v>
      </c>
      <c r="AF447" s="34">
        <v>0</v>
      </c>
      <c r="AG447" s="33">
        <v>5245.5</v>
      </c>
    </row>
    <row r="448" spans="1:33" x14ac:dyDescent="0.25">
      <c r="A448" s="8" t="s">
        <v>325</v>
      </c>
      <c r="B448" s="8" t="s">
        <v>1379</v>
      </c>
      <c r="C448" s="9" t="s">
        <v>662</v>
      </c>
      <c r="D448" t="s">
        <v>774</v>
      </c>
      <c r="E448" t="str">
        <f>+VLOOKUP(A448,[1]Summary!$A$3:$O$317,15,0)</f>
        <v>S/O,Jeet Singh,tehsil paonta sahib,Sirmaur,Himachal Pradesh 173025</v>
      </c>
      <c r="F448" t="s">
        <v>1041</v>
      </c>
      <c r="G448">
        <v>8219232733</v>
      </c>
      <c r="H448" s="16">
        <v>45646</v>
      </c>
      <c r="I448" t="s">
        <v>1340</v>
      </c>
      <c r="J448" t="s">
        <v>1341</v>
      </c>
      <c r="K448" s="28" t="s">
        <v>1070</v>
      </c>
      <c r="L448" s="28">
        <v>0</v>
      </c>
      <c r="M448" s="28" t="s">
        <v>1070</v>
      </c>
      <c r="N448" s="28">
        <v>0</v>
      </c>
      <c r="O448" t="s">
        <v>1070</v>
      </c>
      <c r="P448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77</v>
      </c>
      <c r="W448" s="5">
        <v>0</v>
      </c>
      <c r="X448" s="5">
        <v>0</v>
      </c>
      <c r="Y448" s="10">
        <v>31</v>
      </c>
      <c r="Z448" s="10">
        <v>0</v>
      </c>
      <c r="AA448" s="5">
        <v>0</v>
      </c>
      <c r="AB448" s="5">
        <v>836</v>
      </c>
      <c r="AC448" s="5">
        <v>0</v>
      </c>
      <c r="AD448" s="5">
        <v>0</v>
      </c>
      <c r="AE448" s="12">
        <v>0</v>
      </c>
      <c r="AF448" s="34">
        <v>0</v>
      </c>
      <c r="AG448" s="33">
        <v>944</v>
      </c>
    </row>
    <row r="449" spans="1:33" x14ac:dyDescent="0.25">
      <c r="A449" s="8" t="s">
        <v>326</v>
      </c>
      <c r="B449" s="8" t="s">
        <v>41</v>
      </c>
      <c r="C449" s="9" t="s">
        <v>663</v>
      </c>
      <c r="D449" t="s">
        <v>775</v>
      </c>
      <c r="E449" t="str">
        <f>+VLOOKUP(A449,[1]Summary!$A$3:$O$317,15,0)</f>
        <v>Siddhivinayak Gulmohar Colony, Bapat Mala, Sangali, Sangali Post District- Sangali, Maharashtra - 416416</v>
      </c>
      <c r="F449" t="s">
        <v>1042</v>
      </c>
      <c r="G449">
        <v>9890849832</v>
      </c>
      <c r="H449" s="16">
        <v>45646</v>
      </c>
      <c r="I449" t="s">
        <v>1342</v>
      </c>
      <c r="J449" t="s">
        <v>1343</v>
      </c>
      <c r="K449" s="28" t="s">
        <v>1070</v>
      </c>
      <c r="L449" s="28">
        <v>0</v>
      </c>
      <c r="M449" s="28" t="s">
        <v>1070</v>
      </c>
      <c r="N449" s="28">
        <v>0</v>
      </c>
      <c r="O449" t="s">
        <v>1070</v>
      </c>
      <c r="P449">
        <v>0</v>
      </c>
      <c r="Q449" s="5">
        <v>0</v>
      </c>
      <c r="R449" s="5">
        <v>0</v>
      </c>
      <c r="S449" s="5">
        <v>0</v>
      </c>
      <c r="T449" s="5">
        <v>0</v>
      </c>
      <c r="U449" s="5">
        <v>3</v>
      </c>
      <c r="V449" s="5">
        <v>11</v>
      </c>
      <c r="W449" s="5">
        <v>0</v>
      </c>
      <c r="X449" s="5">
        <v>0</v>
      </c>
      <c r="Y449" s="10">
        <v>539</v>
      </c>
      <c r="Z449" s="10">
        <v>0</v>
      </c>
      <c r="AA449" s="5">
        <v>0</v>
      </c>
      <c r="AB449" s="5">
        <v>0</v>
      </c>
      <c r="AC449" s="5">
        <v>469.15000000000003</v>
      </c>
      <c r="AD449" s="5">
        <v>215</v>
      </c>
      <c r="AE449" s="12">
        <v>0</v>
      </c>
      <c r="AF449" s="34">
        <v>0</v>
      </c>
      <c r="AG449" s="33">
        <v>1237.1500000000001</v>
      </c>
    </row>
    <row r="450" spans="1:33" x14ac:dyDescent="0.25">
      <c r="A450" s="8" t="s">
        <v>327</v>
      </c>
      <c r="B450" s="8" t="s">
        <v>1365</v>
      </c>
      <c r="C450" s="9" t="s">
        <v>664</v>
      </c>
      <c r="D450" t="s">
        <v>776</v>
      </c>
      <c r="E450" t="str">
        <f>+VLOOKUP(A450,[1]Summary!$A$3:$O$317,15,0)</f>
        <v>W/O - Divakar Dube, House Number -704, Sneh Nagar, Near Panch Mukhi Hanuman Temple,  Kamala Neharu Ward Pauruwa Garha Jabalpur, Jabalpur, Madhya Pradesh - 482003</v>
      </c>
      <c r="F450" t="s">
        <v>1043</v>
      </c>
      <c r="G450">
        <v>8770085543</v>
      </c>
      <c r="H450" s="16">
        <v>45646</v>
      </c>
      <c r="I450" t="s">
        <v>1344</v>
      </c>
      <c r="J450" t="s">
        <v>1070</v>
      </c>
      <c r="K450" s="28" t="s">
        <v>1070</v>
      </c>
      <c r="L450" s="28">
        <v>0</v>
      </c>
      <c r="M450" s="28" t="s">
        <v>1070</v>
      </c>
      <c r="N450" s="28">
        <v>0</v>
      </c>
      <c r="O450" t="s">
        <v>1070</v>
      </c>
      <c r="P450">
        <v>0</v>
      </c>
      <c r="Q450" s="5">
        <v>3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10">
        <v>2</v>
      </c>
      <c r="Z450" s="10">
        <v>0</v>
      </c>
      <c r="AA450" s="5">
        <v>0</v>
      </c>
      <c r="AB450" s="5">
        <v>0</v>
      </c>
      <c r="AC450" s="5">
        <v>112.05000000000001</v>
      </c>
      <c r="AD450" s="5">
        <v>0</v>
      </c>
      <c r="AE450" s="12">
        <v>0</v>
      </c>
      <c r="AF450" s="34">
        <v>0</v>
      </c>
      <c r="AG450" s="33">
        <v>117.05000000000001</v>
      </c>
    </row>
    <row r="451" spans="1:33" x14ac:dyDescent="0.25">
      <c r="A451" s="8" t="s">
        <v>328</v>
      </c>
      <c r="B451" s="8" t="s">
        <v>1369</v>
      </c>
      <c r="C451" s="9" t="s">
        <v>665</v>
      </c>
      <c r="D451" t="s">
        <v>777</v>
      </c>
      <c r="E451" t="str">
        <f>+VLOOKUP(A451,[1]Summary!$A$3:$O$317,15,0)</f>
        <v>S/O - Gurbachan Singh Maan, House No - 4, Rajdeep Nagar, Jagadhari Road, Across Tangri Bridge, Ambala, Ambala, Haryana - 133001</v>
      </c>
      <c r="F451" t="s">
        <v>1044</v>
      </c>
      <c r="G451" t="s">
        <v>1738</v>
      </c>
      <c r="H451" s="16">
        <v>45646</v>
      </c>
      <c r="I451" t="s">
        <v>1345</v>
      </c>
      <c r="J451" t="s">
        <v>1346</v>
      </c>
      <c r="K451" s="28" t="s">
        <v>1070</v>
      </c>
      <c r="L451" s="28">
        <v>0</v>
      </c>
      <c r="M451" s="28" t="s">
        <v>1070</v>
      </c>
      <c r="N451" s="28">
        <v>0</v>
      </c>
      <c r="O451" t="s">
        <v>1070</v>
      </c>
      <c r="P451">
        <v>0</v>
      </c>
      <c r="Q451" s="5">
        <v>3</v>
      </c>
      <c r="R451" s="5">
        <v>0</v>
      </c>
      <c r="S451" s="5">
        <v>0</v>
      </c>
      <c r="T451" s="5">
        <v>0</v>
      </c>
      <c r="U451" s="5">
        <v>3</v>
      </c>
      <c r="V451" s="5">
        <v>0</v>
      </c>
      <c r="W451" s="5">
        <v>0</v>
      </c>
      <c r="X451" s="5">
        <v>48</v>
      </c>
      <c r="Y451" s="10">
        <v>0</v>
      </c>
      <c r="Z451" s="10">
        <v>0</v>
      </c>
      <c r="AA451" s="5">
        <v>0</v>
      </c>
      <c r="AB451" s="5">
        <v>735</v>
      </c>
      <c r="AC451" s="5">
        <v>49.650000000000006</v>
      </c>
      <c r="AD451" s="5">
        <v>0</v>
      </c>
      <c r="AE451" s="12">
        <v>0</v>
      </c>
      <c r="AF451" s="34">
        <v>0</v>
      </c>
      <c r="AG451" s="33">
        <v>838.65</v>
      </c>
    </row>
    <row r="452" spans="1:33" x14ac:dyDescent="0.25">
      <c r="A452" s="8" t="s">
        <v>329</v>
      </c>
      <c r="B452" s="8" t="s">
        <v>1369</v>
      </c>
      <c r="C452" s="9" t="s">
        <v>666</v>
      </c>
      <c r="D452" t="s">
        <v>777</v>
      </c>
      <c r="E452" t="str">
        <f>+VLOOKUP(A452,[1]Summary!$A$3:$O$317,15,0)</f>
        <v>S/O - Gurbachan Singh Maan, House No - 4, Rajdeep Nagar, Jagadhari Road, Across Tangri Bridge, Ambala, Ambala, Haryana - 133001</v>
      </c>
      <c r="F452" t="s">
        <v>1045</v>
      </c>
      <c r="G452" t="s">
        <v>1738</v>
      </c>
      <c r="H452" s="16">
        <v>45646</v>
      </c>
      <c r="I452" t="s">
        <v>1345</v>
      </c>
      <c r="J452" t="s">
        <v>1346</v>
      </c>
      <c r="K452" s="28" t="s">
        <v>1070</v>
      </c>
      <c r="L452" s="28">
        <v>0</v>
      </c>
      <c r="M452" s="28" t="s">
        <v>1070</v>
      </c>
      <c r="N452" s="28">
        <v>0</v>
      </c>
      <c r="O452" t="s">
        <v>1070</v>
      </c>
      <c r="P452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10">
        <v>0</v>
      </c>
      <c r="Z452" s="10">
        <v>0</v>
      </c>
      <c r="AA452" s="5">
        <v>0</v>
      </c>
      <c r="AB452" s="5">
        <v>0</v>
      </c>
      <c r="AC452" s="5">
        <v>319.8</v>
      </c>
      <c r="AD452" s="5">
        <v>0</v>
      </c>
      <c r="AE452" s="12">
        <v>0</v>
      </c>
      <c r="AF452" s="34">
        <v>0</v>
      </c>
      <c r="AG452" s="33">
        <v>319.8</v>
      </c>
    </row>
    <row r="453" spans="1:33" x14ac:dyDescent="0.25">
      <c r="A453" s="8" t="s">
        <v>330</v>
      </c>
      <c r="B453" s="8" t="s">
        <v>35</v>
      </c>
      <c r="C453" s="9" t="s">
        <v>667</v>
      </c>
      <c r="D453" t="s">
        <v>693</v>
      </c>
      <c r="E453" t="s">
        <v>1070</v>
      </c>
      <c r="F453" t="e">
        <v>#N/A</v>
      </c>
      <c r="G453" t="e">
        <v>#N/A</v>
      </c>
      <c r="H453" s="16">
        <v>45646</v>
      </c>
      <c r="I453" t="e">
        <v>#N/A</v>
      </c>
      <c r="J453" t="e">
        <v>#N/A</v>
      </c>
      <c r="K453" s="28" t="s">
        <v>1070</v>
      </c>
      <c r="L453" s="28">
        <v>0</v>
      </c>
      <c r="M453" s="28" t="s">
        <v>1070</v>
      </c>
      <c r="N453" s="28">
        <v>0</v>
      </c>
      <c r="O453" t="s">
        <v>1070</v>
      </c>
      <c r="P453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10">
        <v>0</v>
      </c>
      <c r="Z453" s="10">
        <v>0</v>
      </c>
      <c r="AA453" s="5">
        <v>0</v>
      </c>
      <c r="AB453" s="5">
        <v>0</v>
      </c>
      <c r="AC453" s="5">
        <v>0</v>
      </c>
      <c r="AD453" s="5">
        <v>0</v>
      </c>
      <c r="AE453" s="12">
        <v>0</v>
      </c>
      <c r="AF453" s="34">
        <v>0</v>
      </c>
      <c r="AG453" s="33">
        <v>0</v>
      </c>
    </row>
    <row r="454" spans="1:33" x14ac:dyDescent="0.25">
      <c r="A454" s="8" t="s">
        <v>331</v>
      </c>
      <c r="B454" s="8" t="s">
        <v>41</v>
      </c>
      <c r="C454" s="9" t="s">
        <v>668</v>
      </c>
      <c r="D454" t="s">
        <v>778</v>
      </c>
      <c r="E454" t="str">
        <f>+VLOOKUP(A454,[1]Summary!$A$3:$O$317,15,0)</f>
        <v>322/1,Koli Wada,Chorgaon,Taluka-Dharangaon, Chorgaon, Jalgaon, Maharashtra-425103</v>
      </c>
      <c r="F454" t="s">
        <v>1046</v>
      </c>
      <c r="G454">
        <v>9403549399</v>
      </c>
      <c r="H454" s="16">
        <v>45646</v>
      </c>
      <c r="I454" t="s">
        <v>1347</v>
      </c>
      <c r="J454" t="s">
        <v>1070</v>
      </c>
      <c r="K454" s="28" t="s">
        <v>1070</v>
      </c>
      <c r="L454" s="28">
        <v>0</v>
      </c>
      <c r="M454" s="28" t="s">
        <v>1070</v>
      </c>
      <c r="N454" s="28">
        <v>0</v>
      </c>
      <c r="O454" t="s">
        <v>1070</v>
      </c>
      <c r="P454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10">
        <v>1</v>
      </c>
      <c r="Z454" s="10">
        <v>0</v>
      </c>
      <c r="AA454" s="5">
        <v>0</v>
      </c>
      <c r="AB454" s="5">
        <v>0</v>
      </c>
      <c r="AC454" s="5">
        <v>4008.8500000000004</v>
      </c>
      <c r="AD454" s="5">
        <v>0</v>
      </c>
      <c r="AE454" s="12">
        <v>0</v>
      </c>
      <c r="AF454" s="34">
        <v>0</v>
      </c>
      <c r="AG454" s="33">
        <v>4009.8500000000004</v>
      </c>
    </row>
    <row r="455" spans="1:33" x14ac:dyDescent="0.25">
      <c r="A455" s="8" t="s">
        <v>332</v>
      </c>
      <c r="B455" s="8" t="s">
        <v>41</v>
      </c>
      <c r="C455" s="9" t="s">
        <v>669</v>
      </c>
      <c r="D455" t="s">
        <v>779</v>
      </c>
      <c r="E455" t="s">
        <v>1070</v>
      </c>
      <c r="F455" t="e">
        <v>#N/A</v>
      </c>
      <c r="G455" t="e">
        <v>#N/A</v>
      </c>
      <c r="H455" s="16">
        <v>45646</v>
      </c>
      <c r="I455" t="e">
        <v>#N/A</v>
      </c>
      <c r="J455" t="e">
        <v>#N/A</v>
      </c>
      <c r="K455" s="28" t="s">
        <v>1070</v>
      </c>
      <c r="L455" s="28">
        <v>0</v>
      </c>
      <c r="M455" s="28" t="s">
        <v>1070</v>
      </c>
      <c r="N455" s="28">
        <v>0</v>
      </c>
      <c r="O455" t="s">
        <v>1070</v>
      </c>
      <c r="P45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10">
        <v>0</v>
      </c>
      <c r="Z455" s="10">
        <v>0</v>
      </c>
      <c r="AA455" s="5">
        <v>0</v>
      </c>
      <c r="AB455" s="5">
        <v>0</v>
      </c>
      <c r="AC455" s="5">
        <v>0</v>
      </c>
      <c r="AD455" s="5">
        <v>0</v>
      </c>
      <c r="AE455" s="12">
        <v>0</v>
      </c>
      <c r="AF455" s="34">
        <v>0</v>
      </c>
      <c r="AG455" s="33">
        <v>0</v>
      </c>
    </row>
    <row r="456" spans="1:33" x14ac:dyDescent="0.25">
      <c r="A456" s="8" t="s">
        <v>333</v>
      </c>
      <c r="B456" s="8" t="s">
        <v>41</v>
      </c>
      <c r="C456" s="9" t="s">
        <v>672</v>
      </c>
      <c r="D456" t="s">
        <v>780</v>
      </c>
      <c r="E456" t="str">
        <f>+VLOOKUP(A456,[1]Summary!$A$3:$O$317,15,0)</f>
        <v>W/O Amit Hande,Flat No. 11,Second Floor, B Wing Landge Nest Worth CHS, spine Road,Opposite spine City Mall, Plot No-69, Sector-10, Pune City PO Bhosari, l.e Dist Pune  Maharashtra-411026</v>
      </c>
      <c r="F456" t="s">
        <v>1047</v>
      </c>
      <c r="G456">
        <v>9145601002</v>
      </c>
      <c r="H456" s="16">
        <v>45646</v>
      </c>
      <c r="I456" t="s">
        <v>1348</v>
      </c>
      <c r="J456" t="s">
        <v>1070</v>
      </c>
      <c r="K456" s="28" t="s">
        <v>1070</v>
      </c>
      <c r="L456" s="28">
        <v>0</v>
      </c>
      <c r="M456" s="28" t="s">
        <v>1070</v>
      </c>
      <c r="N456" s="28">
        <v>0</v>
      </c>
      <c r="O456" t="s">
        <v>2040</v>
      </c>
      <c r="P456">
        <v>3000</v>
      </c>
      <c r="Q456" s="5">
        <v>0</v>
      </c>
      <c r="R456" s="5">
        <v>0</v>
      </c>
      <c r="S456" s="5">
        <v>0</v>
      </c>
      <c r="T456" s="5">
        <v>35</v>
      </c>
      <c r="U456" s="5">
        <v>1</v>
      </c>
      <c r="V456" s="5">
        <v>1769</v>
      </c>
      <c r="W456" s="5">
        <v>0</v>
      </c>
      <c r="X456" s="5">
        <v>0</v>
      </c>
      <c r="Y456" s="10">
        <v>5</v>
      </c>
      <c r="Z456" s="10">
        <v>0</v>
      </c>
      <c r="AA456" s="5">
        <v>0</v>
      </c>
      <c r="AB456" s="5">
        <v>0</v>
      </c>
      <c r="AC456" s="5">
        <v>2114.2000000000003</v>
      </c>
      <c r="AD456" s="5">
        <v>0</v>
      </c>
      <c r="AE456" s="12">
        <v>0</v>
      </c>
      <c r="AF456" s="34">
        <v>0</v>
      </c>
      <c r="AG456" s="33">
        <v>6924.2000000000007</v>
      </c>
    </row>
    <row r="457" spans="1:33" x14ac:dyDescent="0.25">
      <c r="A457" s="8" t="s">
        <v>334</v>
      </c>
      <c r="B457" s="8" t="s">
        <v>41</v>
      </c>
      <c r="C457" s="9" t="s">
        <v>673</v>
      </c>
      <c r="D457" t="s">
        <v>780</v>
      </c>
      <c r="E457" t="str">
        <f>+VLOOKUP(A457,[1]Summary!$A$3:$O$317,15,0)</f>
        <v>W/O Amit Hande,Flat No. 11,Second Floor, B Wing Landge Nest Worth CHS, spine Road,Opposite spine City Mall, Plot No-69, Sector-10, Pune City PO Bhosari, l.e Dist Pune  Maharashtra-411026</v>
      </c>
      <c r="F457" t="s">
        <v>1048</v>
      </c>
      <c r="G457">
        <v>9145601002</v>
      </c>
      <c r="H457" s="16">
        <v>45646</v>
      </c>
      <c r="I457" t="s">
        <v>1348</v>
      </c>
      <c r="J457" t="s">
        <v>1070</v>
      </c>
      <c r="K457" s="28" t="s">
        <v>1070</v>
      </c>
      <c r="L457" s="28">
        <v>0</v>
      </c>
      <c r="M457" s="28" t="s">
        <v>1070</v>
      </c>
      <c r="N457" s="28">
        <v>0</v>
      </c>
      <c r="O457" t="s">
        <v>1070</v>
      </c>
      <c r="P457">
        <v>0</v>
      </c>
      <c r="Q457" s="5">
        <v>0</v>
      </c>
      <c r="R457" s="5">
        <v>0</v>
      </c>
      <c r="S457" s="5">
        <v>0</v>
      </c>
      <c r="T457" s="5">
        <v>10</v>
      </c>
      <c r="U457" s="5">
        <v>1</v>
      </c>
      <c r="V457" s="5">
        <v>0</v>
      </c>
      <c r="W457" s="5">
        <v>0</v>
      </c>
      <c r="X457" s="5">
        <v>14</v>
      </c>
      <c r="Y457" s="10">
        <v>0</v>
      </c>
      <c r="Z457" s="10">
        <v>0</v>
      </c>
      <c r="AA457" s="5">
        <v>0</v>
      </c>
      <c r="AB457" s="5">
        <v>0</v>
      </c>
      <c r="AC457" s="5">
        <v>331.25</v>
      </c>
      <c r="AD457" s="5">
        <v>0</v>
      </c>
      <c r="AE457" s="12">
        <v>0</v>
      </c>
      <c r="AF457" s="34">
        <v>-14</v>
      </c>
      <c r="AG457" s="33">
        <v>356.25</v>
      </c>
    </row>
    <row r="458" spans="1:33" x14ac:dyDescent="0.25">
      <c r="A458" s="8" t="s">
        <v>335</v>
      </c>
      <c r="B458" s="8" t="s">
        <v>1365</v>
      </c>
      <c r="C458" s="9" t="s">
        <v>674</v>
      </c>
      <c r="D458" t="s">
        <v>781</v>
      </c>
      <c r="E458" t="str">
        <f>+VLOOKUP(A458,[1]Summary!$A$3:$O$317,15,0)</f>
        <v>S/O - Ramnarayan Dabad, 52-B, Jai Prakash Marg, Kumhar Gadda, Dhar, Dhar, Madhya Pradesh - 454001</v>
      </c>
      <c r="F458" t="s">
        <v>1049</v>
      </c>
      <c r="G458">
        <v>9406835202</v>
      </c>
      <c r="H458" s="16">
        <v>45646</v>
      </c>
      <c r="I458" t="s">
        <v>1349</v>
      </c>
      <c r="J458" t="s">
        <v>1070</v>
      </c>
      <c r="K458" s="28" t="s">
        <v>1070</v>
      </c>
      <c r="L458" s="28">
        <v>0</v>
      </c>
      <c r="M458" s="28" t="s">
        <v>1070</v>
      </c>
      <c r="N458" s="28">
        <v>0</v>
      </c>
      <c r="O458" t="s">
        <v>2041</v>
      </c>
      <c r="P458">
        <v>3000</v>
      </c>
      <c r="Q458" s="5">
        <v>0</v>
      </c>
      <c r="R458" s="5">
        <v>0</v>
      </c>
      <c r="S458" s="5">
        <v>0</v>
      </c>
      <c r="T458" s="5">
        <v>14</v>
      </c>
      <c r="U458" s="5">
        <v>0</v>
      </c>
      <c r="V458" s="5">
        <v>0</v>
      </c>
      <c r="W458" s="5">
        <v>0</v>
      </c>
      <c r="X458" s="5">
        <v>0</v>
      </c>
      <c r="Y458" s="10">
        <v>0</v>
      </c>
      <c r="Z458" s="10">
        <v>0</v>
      </c>
      <c r="AA458" s="5">
        <v>0</v>
      </c>
      <c r="AB458" s="5">
        <v>0</v>
      </c>
      <c r="AC458" s="5">
        <v>0</v>
      </c>
      <c r="AD458" s="5">
        <v>0</v>
      </c>
      <c r="AE458" s="12">
        <v>0</v>
      </c>
      <c r="AF458" s="34">
        <v>0</v>
      </c>
      <c r="AG458" s="33">
        <v>3014</v>
      </c>
    </row>
    <row r="459" spans="1:33" x14ac:dyDescent="0.25">
      <c r="A459" s="8" t="s">
        <v>336</v>
      </c>
      <c r="B459" s="8" t="s">
        <v>1374</v>
      </c>
      <c r="C459" s="9" t="s">
        <v>675</v>
      </c>
      <c r="D459" t="s">
        <v>782</v>
      </c>
      <c r="E459" t="s">
        <v>1070</v>
      </c>
      <c r="F459" t="e">
        <v>#N/A</v>
      </c>
      <c r="G459" t="e">
        <v>#N/A</v>
      </c>
      <c r="H459" s="16">
        <v>45646</v>
      </c>
      <c r="I459" t="e">
        <v>#N/A</v>
      </c>
      <c r="J459" t="e">
        <v>#N/A</v>
      </c>
      <c r="K459" s="28" t="s">
        <v>1070</v>
      </c>
      <c r="L459" s="28">
        <v>0</v>
      </c>
      <c r="M459" s="28" t="s">
        <v>1070</v>
      </c>
      <c r="N459" s="28">
        <v>0</v>
      </c>
      <c r="O459" t="s">
        <v>1070</v>
      </c>
      <c r="P459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10">
        <v>0</v>
      </c>
      <c r="Z459" s="10">
        <v>0</v>
      </c>
      <c r="AA459" s="5">
        <v>0</v>
      </c>
      <c r="AB459" s="5">
        <v>0</v>
      </c>
      <c r="AC459" s="5">
        <v>0</v>
      </c>
      <c r="AD459" s="5">
        <v>0</v>
      </c>
      <c r="AE459" s="12">
        <v>0</v>
      </c>
      <c r="AF459" s="34">
        <v>0</v>
      </c>
      <c r="AG459" s="33">
        <v>0</v>
      </c>
    </row>
    <row r="460" spans="1:33" x14ac:dyDescent="0.25">
      <c r="A460" s="8" t="s">
        <v>337</v>
      </c>
      <c r="B460" s="8" t="s">
        <v>35</v>
      </c>
      <c r="C460" s="9" t="s">
        <v>676</v>
      </c>
      <c r="D460" t="s">
        <v>783</v>
      </c>
      <c r="E460" t="str">
        <f>+VLOOKUP(A460,[1]Summary!$A$3:$O$317,15,0)</f>
        <v>S/O - Mohammad Aslam, Post - Mohammadalla, Village - Nibi Azamgarh, Azamgarh, Azamgarh, Uttar Pradesh - 276001</v>
      </c>
      <c r="F460" t="s">
        <v>1050</v>
      </c>
      <c r="G460">
        <v>8299611182</v>
      </c>
      <c r="H460" s="16">
        <v>45646</v>
      </c>
      <c r="I460" t="s">
        <v>1350</v>
      </c>
      <c r="J460" t="s">
        <v>1070</v>
      </c>
      <c r="K460" s="28" t="s">
        <v>1070</v>
      </c>
      <c r="L460" s="28">
        <v>0</v>
      </c>
      <c r="M460" s="28" t="s">
        <v>1070</v>
      </c>
      <c r="N460" s="28">
        <v>0</v>
      </c>
      <c r="O460" t="s">
        <v>1070</v>
      </c>
      <c r="P460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10">
        <v>0</v>
      </c>
      <c r="Z460" s="10">
        <v>0</v>
      </c>
      <c r="AA460" s="5">
        <v>0</v>
      </c>
      <c r="AB460" s="5">
        <v>0</v>
      </c>
      <c r="AC460" s="5">
        <v>3856.7000000000003</v>
      </c>
      <c r="AD460" s="5">
        <v>0</v>
      </c>
      <c r="AE460" s="12">
        <v>0</v>
      </c>
      <c r="AF460" s="34">
        <v>0</v>
      </c>
      <c r="AG460" s="33">
        <v>3856.7000000000003</v>
      </c>
    </row>
    <row r="461" spans="1:33" x14ac:dyDescent="0.25">
      <c r="A461" s="8" t="s">
        <v>338</v>
      </c>
      <c r="B461" s="8" t="s">
        <v>1367</v>
      </c>
      <c r="C461" s="9" t="s">
        <v>677</v>
      </c>
      <c r="D461" t="s">
        <v>1701</v>
      </c>
      <c r="E461" t="str">
        <f>+VLOOKUP(A461,[1]Summary!$A$3:$O$317,15,0)</f>
        <v>Mahadebnagar, Mahadeb Nagar, Murshidabad, West Bengal - 742232</v>
      </c>
      <c r="F461" t="s">
        <v>1051</v>
      </c>
      <c r="G461">
        <v>9434684362</v>
      </c>
      <c r="H461" s="16">
        <v>45646</v>
      </c>
      <c r="I461" t="s">
        <v>1351</v>
      </c>
      <c r="J461" t="s">
        <v>1070</v>
      </c>
      <c r="K461" s="28" t="s">
        <v>1070</v>
      </c>
      <c r="L461" s="28">
        <v>0</v>
      </c>
      <c r="M461" s="28" t="s">
        <v>1070</v>
      </c>
      <c r="N461" s="28">
        <v>0</v>
      </c>
      <c r="O461" t="s">
        <v>1070</v>
      </c>
      <c r="P461">
        <v>0</v>
      </c>
      <c r="Q461" s="5">
        <v>4</v>
      </c>
      <c r="R461" s="5">
        <v>0</v>
      </c>
      <c r="S461" s="5">
        <v>0</v>
      </c>
      <c r="T461" s="5">
        <v>1</v>
      </c>
      <c r="U461" s="5">
        <v>5</v>
      </c>
      <c r="V461" s="5">
        <v>30</v>
      </c>
      <c r="W461" s="5">
        <v>0</v>
      </c>
      <c r="X461" s="5">
        <v>25</v>
      </c>
      <c r="Y461" s="10">
        <v>0</v>
      </c>
      <c r="Z461" s="10">
        <v>0</v>
      </c>
      <c r="AA461" s="5">
        <v>532.65</v>
      </c>
      <c r="AB461" s="5">
        <v>0</v>
      </c>
      <c r="AC461" s="5">
        <v>309.10000000000002</v>
      </c>
      <c r="AD461" s="5">
        <v>0</v>
      </c>
      <c r="AE461" s="12">
        <v>0</v>
      </c>
      <c r="AF461" s="34">
        <v>0</v>
      </c>
      <c r="AG461" s="33">
        <v>906.75</v>
      </c>
    </row>
    <row r="462" spans="1:33" x14ac:dyDescent="0.25">
      <c r="A462" s="8" t="s">
        <v>339</v>
      </c>
      <c r="B462" s="8" t="s">
        <v>1375</v>
      </c>
      <c r="C462" s="9" t="s">
        <v>1460</v>
      </c>
      <c r="D462" t="s">
        <v>784</v>
      </c>
      <c r="E462" t="str">
        <f>+VLOOKUP(A462,[1]Summary!$A$3:$O$317,15,0)</f>
        <v>S/O - Fazal Ahmad, House No 157, Pocket 5, Mayur Vihar 1, Mayur Vihar Ph-1, East Delhi, Delhi - 110091</v>
      </c>
      <c r="F462" t="s">
        <v>1052</v>
      </c>
      <c r="G462">
        <v>9810201815</v>
      </c>
      <c r="H462" s="16">
        <v>45646</v>
      </c>
      <c r="I462" t="s">
        <v>1352</v>
      </c>
      <c r="J462" t="s">
        <v>1070</v>
      </c>
      <c r="K462" s="28" t="s">
        <v>1070</v>
      </c>
      <c r="L462" s="28">
        <v>0</v>
      </c>
      <c r="M462" s="28" t="s">
        <v>1070</v>
      </c>
      <c r="N462" s="28">
        <v>0</v>
      </c>
      <c r="O462" t="s">
        <v>1070</v>
      </c>
      <c r="P462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10">
        <v>0</v>
      </c>
      <c r="Z462" s="10">
        <v>0</v>
      </c>
      <c r="AA462" s="5">
        <v>0</v>
      </c>
      <c r="AB462" s="5">
        <v>56</v>
      </c>
      <c r="AC462" s="5">
        <v>0</v>
      </c>
      <c r="AD462" s="5">
        <v>0</v>
      </c>
      <c r="AE462" s="12">
        <v>0</v>
      </c>
      <c r="AF462" s="34">
        <v>0</v>
      </c>
      <c r="AG462" s="33">
        <v>56</v>
      </c>
    </row>
    <row r="463" spans="1:33" x14ac:dyDescent="0.25">
      <c r="A463" s="8" t="s">
        <v>340</v>
      </c>
      <c r="B463" s="8" t="s">
        <v>1375</v>
      </c>
      <c r="C463" s="9" t="s">
        <v>678</v>
      </c>
      <c r="D463" t="s">
        <v>784</v>
      </c>
      <c r="E463" t="str">
        <f>+VLOOKUP(A463,[1]Summary!$A$3:$O$317,15,0)</f>
        <v>S/O - Fazal Ahmad, House No 157, Pocket 5, Mayur Vihar 1, Mayur Vihar Ph-1, East Delhi, Delhi - 110091</v>
      </c>
      <c r="F463" t="s">
        <v>1053</v>
      </c>
      <c r="G463">
        <v>9810201815</v>
      </c>
      <c r="H463" s="16">
        <v>45646</v>
      </c>
      <c r="I463" t="s">
        <v>1352</v>
      </c>
      <c r="J463" t="s">
        <v>1070</v>
      </c>
      <c r="K463" s="28" t="s">
        <v>1070</v>
      </c>
      <c r="L463" s="28">
        <v>0</v>
      </c>
      <c r="M463" s="28" t="s">
        <v>1070</v>
      </c>
      <c r="N463" s="28">
        <v>0</v>
      </c>
      <c r="O463" t="s">
        <v>1070</v>
      </c>
      <c r="P463">
        <v>0</v>
      </c>
      <c r="Q463" s="5">
        <v>31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10">
        <v>0</v>
      </c>
      <c r="Z463" s="10">
        <v>0</v>
      </c>
      <c r="AA463" s="5">
        <v>0</v>
      </c>
      <c r="AB463" s="5">
        <v>0</v>
      </c>
      <c r="AC463" s="5">
        <v>470.6</v>
      </c>
      <c r="AD463" s="5">
        <v>183</v>
      </c>
      <c r="AE463" s="12">
        <v>0</v>
      </c>
      <c r="AF463" s="34">
        <v>0</v>
      </c>
      <c r="AG463" s="33">
        <v>684.6</v>
      </c>
    </row>
    <row r="464" spans="1:33" x14ac:dyDescent="0.25">
      <c r="A464" s="8" t="s">
        <v>341</v>
      </c>
      <c r="B464" s="8" t="s">
        <v>1368</v>
      </c>
      <c r="C464" s="9" t="s">
        <v>679</v>
      </c>
      <c r="D464" t="s">
        <v>766</v>
      </c>
      <c r="E464" t="str">
        <f>+VLOOKUP(A464,[1]Summary!$A$3:$O$317,15,0)</f>
        <v>S/O SK Shamshul huque rengali dam project rengali dam site angul Odisha -759105</v>
      </c>
      <c r="F464" t="s">
        <v>1054</v>
      </c>
      <c r="G464">
        <v>7894921185</v>
      </c>
      <c r="H464" s="16">
        <v>45646</v>
      </c>
      <c r="I464" t="s">
        <v>1328</v>
      </c>
      <c r="J464" t="s">
        <v>1353</v>
      </c>
      <c r="K464" s="28" t="s">
        <v>1070</v>
      </c>
      <c r="L464" s="28">
        <v>0</v>
      </c>
      <c r="M464" s="28" t="s">
        <v>1070</v>
      </c>
      <c r="N464" s="28">
        <v>0</v>
      </c>
      <c r="O464" t="s">
        <v>1070</v>
      </c>
      <c r="P464">
        <v>0</v>
      </c>
      <c r="Q464" s="5">
        <v>10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10">
        <v>0</v>
      </c>
      <c r="Z464" s="10">
        <v>0</v>
      </c>
      <c r="AA464" s="5">
        <v>0</v>
      </c>
      <c r="AB464" s="5">
        <v>0</v>
      </c>
      <c r="AC464" s="5">
        <v>1.5</v>
      </c>
      <c r="AD464" s="5">
        <v>0</v>
      </c>
      <c r="AE464" s="12">
        <v>0</v>
      </c>
      <c r="AF464" s="34">
        <v>0</v>
      </c>
      <c r="AG464" s="33">
        <v>11.5</v>
      </c>
    </row>
    <row r="465" spans="1:33" x14ac:dyDescent="0.25">
      <c r="A465" s="8" t="s">
        <v>1576</v>
      </c>
      <c r="B465" s="8" t="s">
        <v>1702</v>
      </c>
      <c r="C465" s="9" t="s">
        <v>1703</v>
      </c>
      <c r="D465" t="s">
        <v>1704</v>
      </c>
      <c r="E465" t="str">
        <f>+VLOOKUP(A465,[1]Summary!$A$3:$O$317,15,0)</f>
        <v>S/o, Habibar Rahman, Morichbari Reserve, Gopalpara, Assam - 783330</v>
      </c>
      <c r="F465" t="s">
        <v>1721</v>
      </c>
      <c r="G465">
        <v>7002666089</v>
      </c>
      <c r="H465" s="16">
        <v>45646</v>
      </c>
      <c r="I465" t="s">
        <v>1742</v>
      </c>
      <c r="J465" t="s">
        <v>1070</v>
      </c>
      <c r="K465" s="28" t="s">
        <v>1070</v>
      </c>
      <c r="L465" s="28">
        <v>0</v>
      </c>
      <c r="M465" s="28" t="s">
        <v>1070</v>
      </c>
      <c r="N465" s="28">
        <v>0</v>
      </c>
      <c r="O465" t="s">
        <v>1070</v>
      </c>
      <c r="P46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10">
        <v>0</v>
      </c>
      <c r="Z465" s="10">
        <v>0</v>
      </c>
      <c r="AA465" s="5">
        <v>0</v>
      </c>
      <c r="AB465" s="5">
        <v>0</v>
      </c>
      <c r="AC465" s="5">
        <v>0</v>
      </c>
      <c r="AD465" s="5">
        <v>0</v>
      </c>
      <c r="AE465" s="12">
        <v>0</v>
      </c>
      <c r="AF465" s="34">
        <v>0</v>
      </c>
      <c r="AG465" s="33">
        <v>0</v>
      </c>
    </row>
    <row r="466" spans="1:33" x14ac:dyDescent="0.25">
      <c r="A466" s="8" t="s">
        <v>1576</v>
      </c>
      <c r="B466" s="8" t="s">
        <v>1702</v>
      </c>
      <c r="C466" s="9" t="s">
        <v>1935</v>
      </c>
      <c r="D466" t="s">
        <v>1704</v>
      </c>
      <c r="E466" t="str">
        <f>+VLOOKUP(A466,[1]Summary!$A$3:$O$317,15,0)</f>
        <v>S/o, Habibar Rahman, Morichbari Reserve, Gopalpara, Assam - 783330</v>
      </c>
      <c r="F466" t="s">
        <v>1721</v>
      </c>
      <c r="G466">
        <v>7002666089</v>
      </c>
      <c r="H466" s="16">
        <v>45646</v>
      </c>
      <c r="I466" t="s">
        <v>1742</v>
      </c>
      <c r="J466" t="s">
        <v>1070</v>
      </c>
      <c r="K466" s="28" t="s">
        <v>1070</v>
      </c>
      <c r="L466" s="28">
        <v>0</v>
      </c>
      <c r="M466" s="28" t="s">
        <v>1070</v>
      </c>
      <c r="N466" s="28">
        <v>0</v>
      </c>
      <c r="O466" t="s">
        <v>1070</v>
      </c>
      <c r="P466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10">
        <v>0</v>
      </c>
      <c r="Z466" s="10">
        <v>0</v>
      </c>
      <c r="AA466" s="5">
        <v>0</v>
      </c>
      <c r="AB466" s="5">
        <v>0</v>
      </c>
      <c r="AC466" s="5">
        <v>0</v>
      </c>
      <c r="AD466" s="5">
        <v>0</v>
      </c>
      <c r="AE466" s="12">
        <v>0</v>
      </c>
      <c r="AF466" s="34">
        <v>0</v>
      </c>
      <c r="AG466" s="33">
        <v>0</v>
      </c>
    </row>
    <row r="467" spans="1:33" x14ac:dyDescent="0.25">
      <c r="A467" s="8" t="s">
        <v>1576</v>
      </c>
      <c r="B467" s="8" t="s">
        <v>1702</v>
      </c>
      <c r="C467" s="9" t="s">
        <v>1936</v>
      </c>
      <c r="D467" t="s">
        <v>1704</v>
      </c>
      <c r="E467" t="str">
        <f>+VLOOKUP(A467,[1]Summary!$A$3:$O$317,15,0)</f>
        <v>S/o, Habibar Rahman, Morichbari Reserve, Gopalpara, Assam - 783330</v>
      </c>
      <c r="F467" t="s">
        <v>1721</v>
      </c>
      <c r="G467">
        <v>7002666089</v>
      </c>
      <c r="H467" s="16">
        <v>45646</v>
      </c>
      <c r="I467" t="s">
        <v>1742</v>
      </c>
      <c r="J467" t="s">
        <v>1070</v>
      </c>
      <c r="K467" s="28" t="s">
        <v>1070</v>
      </c>
      <c r="L467" s="28">
        <v>0</v>
      </c>
      <c r="M467" s="28" t="s">
        <v>1070</v>
      </c>
      <c r="N467" s="28">
        <v>0</v>
      </c>
      <c r="O467" t="s">
        <v>1070</v>
      </c>
      <c r="P467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10">
        <v>0</v>
      </c>
      <c r="Z467" s="10">
        <v>0</v>
      </c>
      <c r="AA467" s="5">
        <v>0</v>
      </c>
      <c r="AB467" s="5">
        <v>0</v>
      </c>
      <c r="AC467" s="5">
        <v>0</v>
      </c>
      <c r="AD467" s="5">
        <v>0</v>
      </c>
      <c r="AE467" s="12">
        <v>0</v>
      </c>
      <c r="AF467" s="34">
        <v>0</v>
      </c>
      <c r="AG467" s="33">
        <v>0</v>
      </c>
    </row>
    <row r="468" spans="1:33" x14ac:dyDescent="0.25">
      <c r="A468" s="8" t="s">
        <v>1576</v>
      </c>
      <c r="B468" s="8" t="s">
        <v>1702</v>
      </c>
      <c r="C468" s="9" t="s">
        <v>1937</v>
      </c>
      <c r="D468" t="s">
        <v>1704</v>
      </c>
      <c r="E468" t="str">
        <f>+VLOOKUP(A468,[1]Summary!$A$3:$O$317,15,0)</f>
        <v>S/o, Habibar Rahman, Morichbari Reserve, Gopalpara, Assam - 783330</v>
      </c>
      <c r="F468" t="s">
        <v>1721</v>
      </c>
      <c r="G468">
        <v>7002666089</v>
      </c>
      <c r="H468" s="16">
        <v>45646</v>
      </c>
      <c r="I468" t="s">
        <v>1742</v>
      </c>
      <c r="J468" t="s">
        <v>1070</v>
      </c>
      <c r="K468" s="28" t="s">
        <v>1070</v>
      </c>
      <c r="L468" s="28">
        <v>0</v>
      </c>
      <c r="M468" s="28" t="s">
        <v>1070</v>
      </c>
      <c r="N468" s="28">
        <v>0</v>
      </c>
      <c r="O468" t="s">
        <v>1070</v>
      </c>
      <c r="P468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10">
        <v>0</v>
      </c>
      <c r="Z468" s="10">
        <v>0</v>
      </c>
      <c r="AA468" s="5">
        <v>0</v>
      </c>
      <c r="AB468" s="5">
        <v>0</v>
      </c>
      <c r="AC468" s="5">
        <v>0</v>
      </c>
      <c r="AD468" s="5">
        <v>0</v>
      </c>
      <c r="AE468" s="12">
        <v>0</v>
      </c>
      <c r="AF468" s="34">
        <v>0</v>
      </c>
      <c r="AG468" s="33">
        <v>0</v>
      </c>
    </row>
    <row r="469" spans="1:33" x14ac:dyDescent="0.25">
      <c r="A469" s="8" t="s">
        <v>1576</v>
      </c>
      <c r="B469" s="8" t="s">
        <v>1702</v>
      </c>
      <c r="C469" s="9" t="s">
        <v>1938</v>
      </c>
      <c r="D469" t="s">
        <v>1704</v>
      </c>
      <c r="E469" t="str">
        <f>+VLOOKUP(A469,[1]Summary!$A$3:$O$317,15,0)</f>
        <v>S/o, Habibar Rahman, Morichbari Reserve, Gopalpara, Assam - 783330</v>
      </c>
      <c r="F469" t="s">
        <v>1721</v>
      </c>
      <c r="G469">
        <v>7002666089</v>
      </c>
      <c r="H469" s="16">
        <v>45646</v>
      </c>
      <c r="I469" t="s">
        <v>1742</v>
      </c>
      <c r="J469" t="s">
        <v>1070</v>
      </c>
      <c r="K469" s="28" t="s">
        <v>1070</v>
      </c>
      <c r="L469" s="28">
        <v>0</v>
      </c>
      <c r="M469" s="28" t="s">
        <v>1070</v>
      </c>
      <c r="N469" s="28">
        <v>0</v>
      </c>
      <c r="O469" t="s">
        <v>1070</v>
      </c>
      <c r="P469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10">
        <v>0</v>
      </c>
      <c r="Z469" s="10">
        <v>0</v>
      </c>
      <c r="AA469" s="5">
        <v>0</v>
      </c>
      <c r="AB469" s="5">
        <v>0</v>
      </c>
      <c r="AC469" s="5">
        <v>0</v>
      </c>
      <c r="AD469" s="5">
        <v>0</v>
      </c>
      <c r="AE469" s="12">
        <v>0</v>
      </c>
      <c r="AF469" s="34">
        <v>0</v>
      </c>
      <c r="AG469" s="33">
        <v>0</v>
      </c>
    </row>
    <row r="470" spans="1:33" x14ac:dyDescent="0.25">
      <c r="A470" s="8" t="s">
        <v>1576</v>
      </c>
      <c r="B470" s="8" t="s">
        <v>1702</v>
      </c>
      <c r="C470" s="9" t="s">
        <v>1939</v>
      </c>
      <c r="D470" t="s">
        <v>1704</v>
      </c>
      <c r="E470" t="str">
        <f>+VLOOKUP(A470,[1]Summary!$A$3:$O$317,15,0)</f>
        <v>S/o, Habibar Rahman, Morichbari Reserve, Gopalpara, Assam - 783330</v>
      </c>
      <c r="F470" t="s">
        <v>1721</v>
      </c>
      <c r="G470">
        <v>7002666089</v>
      </c>
      <c r="H470" s="16">
        <v>45646</v>
      </c>
      <c r="I470" t="s">
        <v>1742</v>
      </c>
      <c r="J470" t="s">
        <v>1070</v>
      </c>
      <c r="K470" s="28" t="s">
        <v>1070</v>
      </c>
      <c r="L470" s="28">
        <v>0</v>
      </c>
      <c r="M470" s="28" t="s">
        <v>1070</v>
      </c>
      <c r="N470" s="28">
        <v>0</v>
      </c>
      <c r="O470" t="s">
        <v>1070</v>
      </c>
      <c r="P470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10">
        <v>0</v>
      </c>
      <c r="Z470" s="10">
        <v>0</v>
      </c>
      <c r="AA470" s="5">
        <v>0</v>
      </c>
      <c r="AB470" s="5">
        <v>0</v>
      </c>
      <c r="AC470" s="5">
        <v>0</v>
      </c>
      <c r="AD470" s="5">
        <v>0</v>
      </c>
      <c r="AE470" s="12">
        <v>0</v>
      </c>
      <c r="AF470" s="34">
        <v>0</v>
      </c>
      <c r="AG470" s="33">
        <v>0</v>
      </c>
    </row>
    <row r="471" spans="1:33" x14ac:dyDescent="0.25">
      <c r="A471" s="8" t="s">
        <v>1576</v>
      </c>
      <c r="B471" s="8" t="s">
        <v>1702</v>
      </c>
      <c r="C471" s="9" t="s">
        <v>1940</v>
      </c>
      <c r="D471" t="s">
        <v>1704</v>
      </c>
      <c r="E471" t="str">
        <f>+VLOOKUP(A471,[1]Summary!$A$3:$O$317,15,0)</f>
        <v>S/o, Habibar Rahman, Morichbari Reserve, Gopalpara, Assam - 783330</v>
      </c>
      <c r="F471" t="s">
        <v>1721</v>
      </c>
      <c r="G471">
        <v>7002666089</v>
      </c>
      <c r="H471" s="16">
        <v>45646</v>
      </c>
      <c r="I471" t="s">
        <v>1742</v>
      </c>
      <c r="J471" t="s">
        <v>1070</v>
      </c>
      <c r="K471" s="28" t="s">
        <v>1070</v>
      </c>
      <c r="L471" s="28">
        <v>0</v>
      </c>
      <c r="M471" s="28" t="s">
        <v>1070</v>
      </c>
      <c r="N471" s="28">
        <v>0</v>
      </c>
      <c r="O471" t="s">
        <v>1070</v>
      </c>
      <c r="P471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10">
        <v>0</v>
      </c>
      <c r="Z471" s="10">
        <v>0</v>
      </c>
      <c r="AA471" s="5">
        <v>0</v>
      </c>
      <c r="AB471" s="5">
        <v>0</v>
      </c>
      <c r="AC471" s="5">
        <v>0</v>
      </c>
      <c r="AD471" s="5">
        <v>0</v>
      </c>
      <c r="AE471" s="12">
        <v>0</v>
      </c>
      <c r="AF471" s="34">
        <v>0</v>
      </c>
      <c r="AG471" s="33">
        <v>0</v>
      </c>
    </row>
    <row r="472" spans="1:33" x14ac:dyDescent="0.25">
      <c r="A472" s="8" t="s">
        <v>1576</v>
      </c>
      <c r="B472" s="8" t="s">
        <v>1702</v>
      </c>
      <c r="C472" s="9" t="s">
        <v>1941</v>
      </c>
      <c r="D472" t="s">
        <v>1704</v>
      </c>
      <c r="E472" t="str">
        <f>+VLOOKUP(A472,[1]Summary!$A$3:$O$317,15,0)</f>
        <v>S/o, Habibar Rahman, Morichbari Reserve, Gopalpara, Assam - 783330</v>
      </c>
      <c r="F472" t="s">
        <v>1721</v>
      </c>
      <c r="G472">
        <v>7002666089</v>
      </c>
      <c r="H472" s="16">
        <v>45646</v>
      </c>
      <c r="I472" t="s">
        <v>1742</v>
      </c>
      <c r="J472" t="s">
        <v>1070</v>
      </c>
      <c r="K472" s="28" t="s">
        <v>1070</v>
      </c>
      <c r="L472" s="28">
        <v>0</v>
      </c>
      <c r="M472" s="28" t="s">
        <v>1070</v>
      </c>
      <c r="N472" s="28">
        <v>0</v>
      </c>
      <c r="O472" t="s">
        <v>1070</v>
      </c>
      <c r="P472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10">
        <v>0</v>
      </c>
      <c r="Z472" s="10">
        <v>0</v>
      </c>
      <c r="AA472" s="5">
        <v>0</v>
      </c>
      <c r="AB472" s="5">
        <v>0</v>
      </c>
      <c r="AC472" s="5">
        <v>0</v>
      </c>
      <c r="AD472" s="5">
        <v>0</v>
      </c>
      <c r="AE472" s="12">
        <v>0</v>
      </c>
      <c r="AF472" s="34">
        <v>0</v>
      </c>
      <c r="AG472" s="33">
        <v>0</v>
      </c>
    </row>
    <row r="473" spans="1:33" x14ac:dyDescent="0.25">
      <c r="A473" s="8" t="s">
        <v>1576</v>
      </c>
      <c r="B473" s="8" t="s">
        <v>1702</v>
      </c>
      <c r="C473" s="9" t="s">
        <v>1942</v>
      </c>
      <c r="D473" t="s">
        <v>1704</v>
      </c>
      <c r="E473" t="str">
        <f>+VLOOKUP(A473,[1]Summary!$A$3:$O$317,15,0)</f>
        <v>S/o, Habibar Rahman, Morichbari Reserve, Gopalpara, Assam - 783330</v>
      </c>
      <c r="F473" t="s">
        <v>1721</v>
      </c>
      <c r="G473">
        <v>7002666089</v>
      </c>
      <c r="H473" s="16">
        <v>45646</v>
      </c>
      <c r="I473" t="s">
        <v>1742</v>
      </c>
      <c r="J473" t="s">
        <v>1070</v>
      </c>
      <c r="K473" s="28" t="s">
        <v>1070</v>
      </c>
      <c r="L473" s="28">
        <v>0</v>
      </c>
      <c r="M473" s="28" t="s">
        <v>1070</v>
      </c>
      <c r="N473" s="28">
        <v>0</v>
      </c>
      <c r="O473" t="s">
        <v>1070</v>
      </c>
      <c r="P473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10">
        <v>0</v>
      </c>
      <c r="Z473" s="10">
        <v>0</v>
      </c>
      <c r="AA473" s="5">
        <v>0</v>
      </c>
      <c r="AB473" s="5">
        <v>0</v>
      </c>
      <c r="AC473" s="5">
        <v>0</v>
      </c>
      <c r="AD473" s="5">
        <v>0</v>
      </c>
      <c r="AE473" s="12">
        <v>0</v>
      </c>
      <c r="AF473" s="34">
        <v>0</v>
      </c>
      <c r="AG473" s="33">
        <v>0</v>
      </c>
    </row>
    <row r="474" spans="1:33" x14ac:dyDescent="0.25">
      <c r="A474" s="8" t="s">
        <v>1576</v>
      </c>
      <c r="B474" s="8" t="s">
        <v>1702</v>
      </c>
      <c r="C474" s="9" t="s">
        <v>1943</v>
      </c>
      <c r="D474" t="s">
        <v>1704</v>
      </c>
      <c r="E474" t="str">
        <f>+VLOOKUP(A474,[1]Summary!$A$3:$O$317,15,0)</f>
        <v>S/o, Habibar Rahman, Morichbari Reserve, Gopalpara, Assam - 783330</v>
      </c>
      <c r="F474" t="s">
        <v>1721</v>
      </c>
      <c r="G474">
        <v>7002666089</v>
      </c>
      <c r="H474" s="16">
        <v>45646</v>
      </c>
      <c r="I474" t="s">
        <v>1742</v>
      </c>
      <c r="J474" t="s">
        <v>1070</v>
      </c>
      <c r="K474" s="28" t="s">
        <v>1070</v>
      </c>
      <c r="L474" s="28">
        <v>0</v>
      </c>
      <c r="M474" s="28" t="s">
        <v>1070</v>
      </c>
      <c r="N474" s="28">
        <v>0</v>
      </c>
      <c r="O474" t="s">
        <v>2042</v>
      </c>
      <c r="P474">
        <v>3000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10">
        <v>0</v>
      </c>
      <c r="Z474" s="10">
        <v>0</v>
      </c>
      <c r="AA474" s="5">
        <v>0</v>
      </c>
      <c r="AB474" s="5">
        <v>0</v>
      </c>
      <c r="AC474" s="5">
        <v>0</v>
      </c>
      <c r="AD474" s="5">
        <v>0</v>
      </c>
      <c r="AE474" s="12">
        <v>0</v>
      </c>
      <c r="AF474" s="34">
        <v>0</v>
      </c>
      <c r="AG474" s="33">
        <v>3000</v>
      </c>
    </row>
    <row r="475" spans="1:33" x14ac:dyDescent="0.25">
      <c r="A475" s="8" t="s">
        <v>1576</v>
      </c>
      <c r="B475" s="8" t="s">
        <v>1702</v>
      </c>
      <c r="C475" s="9" t="s">
        <v>1944</v>
      </c>
      <c r="D475" t="s">
        <v>1704</v>
      </c>
      <c r="E475" t="str">
        <f>+VLOOKUP(A475,[1]Summary!$A$3:$O$317,15,0)</f>
        <v>S/o, Habibar Rahman, Morichbari Reserve, Gopalpara, Assam - 783330</v>
      </c>
      <c r="F475" t="s">
        <v>1721</v>
      </c>
      <c r="G475">
        <v>7002666089</v>
      </c>
      <c r="H475" s="16">
        <v>45646</v>
      </c>
      <c r="I475" t="s">
        <v>1742</v>
      </c>
      <c r="J475" t="s">
        <v>1070</v>
      </c>
      <c r="K475" s="28" t="s">
        <v>1070</v>
      </c>
      <c r="L475" s="28">
        <v>0</v>
      </c>
      <c r="M475" s="28" t="s">
        <v>1070</v>
      </c>
      <c r="N475" s="28">
        <v>0</v>
      </c>
      <c r="O475" t="s">
        <v>1070</v>
      </c>
      <c r="P47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10">
        <v>0</v>
      </c>
      <c r="Z475" s="10">
        <v>0</v>
      </c>
      <c r="AA475" s="5">
        <v>0</v>
      </c>
      <c r="AB475" s="5">
        <v>0</v>
      </c>
      <c r="AC475" s="5">
        <v>0</v>
      </c>
      <c r="AD475" s="5">
        <v>0</v>
      </c>
      <c r="AE475" s="12">
        <v>0</v>
      </c>
      <c r="AF475" s="34">
        <v>0</v>
      </c>
      <c r="AG475" s="33">
        <v>0</v>
      </c>
    </row>
    <row r="476" spans="1:33" x14ac:dyDescent="0.25">
      <c r="A476" s="8" t="s">
        <v>1576</v>
      </c>
      <c r="B476" s="8" t="s">
        <v>1702</v>
      </c>
      <c r="C476" s="9" t="s">
        <v>1945</v>
      </c>
      <c r="D476" t="s">
        <v>1704</v>
      </c>
      <c r="E476" t="str">
        <f>+VLOOKUP(A476,[1]Summary!$A$3:$O$317,15,0)</f>
        <v>S/o, Habibar Rahman, Morichbari Reserve, Gopalpara, Assam - 783330</v>
      </c>
      <c r="F476" t="s">
        <v>1721</v>
      </c>
      <c r="G476">
        <v>7002666089</v>
      </c>
      <c r="H476" s="16">
        <v>45646</v>
      </c>
      <c r="I476" t="s">
        <v>1742</v>
      </c>
      <c r="J476" t="s">
        <v>1070</v>
      </c>
      <c r="K476" s="28" t="s">
        <v>1070</v>
      </c>
      <c r="L476" s="28">
        <v>0</v>
      </c>
      <c r="M476" s="28" t="s">
        <v>1070</v>
      </c>
      <c r="N476" s="28">
        <v>0</v>
      </c>
      <c r="O476" t="s">
        <v>1070</v>
      </c>
      <c r="P476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10">
        <v>0</v>
      </c>
      <c r="Z476" s="10">
        <v>0</v>
      </c>
      <c r="AA476" s="5">
        <v>0</v>
      </c>
      <c r="AB476" s="5">
        <v>0</v>
      </c>
      <c r="AC476" s="5">
        <v>0</v>
      </c>
      <c r="AD476" s="5">
        <v>0</v>
      </c>
      <c r="AE476" s="12">
        <v>0</v>
      </c>
      <c r="AF476" s="34">
        <v>0</v>
      </c>
      <c r="AG476" s="33">
        <v>0</v>
      </c>
    </row>
    <row r="477" spans="1:33" x14ac:dyDescent="0.25">
      <c r="A477" s="8" t="s">
        <v>342</v>
      </c>
      <c r="B477" s="8" t="s">
        <v>35</v>
      </c>
      <c r="C477" s="9" t="s">
        <v>680</v>
      </c>
      <c r="D477" t="s">
        <v>785</v>
      </c>
      <c r="E477" t="str">
        <f>+VLOOKUP(A477,[1]Summary!$A$3:$O$317,15,0)</f>
        <v>S/O - Shiv Ram Pal, Indarakhapur, Varanasi, Harhua, Harhua, Varanasi, Uttar Pradesh - 221105.</v>
      </c>
      <c r="F477" t="s">
        <v>1055</v>
      </c>
      <c r="G477">
        <v>8542022210</v>
      </c>
      <c r="H477" s="16">
        <v>45646</v>
      </c>
      <c r="I477" t="s">
        <v>1354</v>
      </c>
      <c r="J477" t="s">
        <v>1070</v>
      </c>
      <c r="K477" s="28" t="s">
        <v>1070</v>
      </c>
      <c r="L477" s="28">
        <v>0</v>
      </c>
      <c r="M477" s="28" t="s">
        <v>1070</v>
      </c>
      <c r="N477" s="28">
        <v>0</v>
      </c>
      <c r="O477" t="s">
        <v>1070</v>
      </c>
      <c r="P477">
        <v>0</v>
      </c>
      <c r="Q477" s="5">
        <v>6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10">
        <v>1</v>
      </c>
      <c r="Z477" s="10">
        <v>0</v>
      </c>
      <c r="AA477" s="5">
        <v>0</v>
      </c>
      <c r="AB477" s="5">
        <v>0</v>
      </c>
      <c r="AC477" s="5">
        <v>11.600000000000001</v>
      </c>
      <c r="AD477" s="5">
        <v>0</v>
      </c>
      <c r="AE477" s="12">
        <v>0</v>
      </c>
      <c r="AF477" s="34">
        <v>0</v>
      </c>
      <c r="AG477" s="33">
        <v>18.600000000000001</v>
      </c>
    </row>
    <row r="478" spans="1:33" x14ac:dyDescent="0.25">
      <c r="A478" s="8" t="s">
        <v>1411</v>
      </c>
      <c r="B478" s="8" t="s">
        <v>35</v>
      </c>
      <c r="C478" s="9" t="s">
        <v>1461</v>
      </c>
      <c r="D478" t="s">
        <v>785</v>
      </c>
      <c r="E478" t="str">
        <f>+VLOOKUP(A478,[1]Summary!$A$3:$O$317,15,0)</f>
        <v>S/O - Shiv Ram Pal, Indarakhapur, Varanasi, Harhua, Harhua, Varanasi, Uttar Pradesh - 221105.</v>
      </c>
      <c r="F478" t="s">
        <v>1503</v>
      </c>
      <c r="G478">
        <v>8542022210</v>
      </c>
      <c r="H478" s="16">
        <v>45646</v>
      </c>
      <c r="I478" t="s">
        <v>1354</v>
      </c>
      <c r="J478" t="s">
        <v>1070</v>
      </c>
      <c r="K478" s="28" t="s">
        <v>1070</v>
      </c>
      <c r="L478" s="28">
        <v>0</v>
      </c>
      <c r="M478" s="28" t="s">
        <v>1070</v>
      </c>
      <c r="N478" s="28">
        <v>0</v>
      </c>
      <c r="O478" t="s">
        <v>1070</v>
      </c>
      <c r="P478">
        <v>0</v>
      </c>
      <c r="Q478" s="5">
        <v>22</v>
      </c>
      <c r="R478" s="5">
        <v>0</v>
      </c>
      <c r="S478" s="5">
        <v>0</v>
      </c>
      <c r="T478" s="5">
        <v>0</v>
      </c>
      <c r="U478" s="5">
        <v>10</v>
      </c>
      <c r="V478" s="5">
        <v>0</v>
      </c>
      <c r="W478" s="5">
        <v>0</v>
      </c>
      <c r="X478" s="5">
        <v>0</v>
      </c>
      <c r="Y478" s="10">
        <v>0</v>
      </c>
      <c r="Z478" s="10">
        <v>0</v>
      </c>
      <c r="AA478" s="5">
        <v>0</v>
      </c>
      <c r="AB478" s="5">
        <v>0</v>
      </c>
      <c r="AC478" s="5">
        <v>0</v>
      </c>
      <c r="AD478" s="5">
        <v>0</v>
      </c>
      <c r="AE478" s="12">
        <v>0</v>
      </c>
      <c r="AF478" s="34">
        <v>0</v>
      </c>
      <c r="AG478" s="33">
        <v>32</v>
      </c>
    </row>
    <row r="479" spans="1:33" x14ac:dyDescent="0.25">
      <c r="A479" s="8" t="s">
        <v>1803</v>
      </c>
      <c r="B479" s="8" t="s">
        <v>1374</v>
      </c>
      <c r="C479" s="9" t="s">
        <v>1946</v>
      </c>
      <c r="D479" t="s">
        <v>1978</v>
      </c>
      <c r="E479" t="s">
        <v>1070</v>
      </c>
      <c r="F479" t="e">
        <v>#N/A</v>
      </c>
      <c r="G479" t="e">
        <v>#N/A</v>
      </c>
      <c r="H479" s="16">
        <v>45646</v>
      </c>
      <c r="I479" t="e">
        <v>#N/A</v>
      </c>
      <c r="J479" t="e">
        <v>#N/A</v>
      </c>
      <c r="K479" s="28" t="s">
        <v>1070</v>
      </c>
      <c r="L479" s="28">
        <v>0</v>
      </c>
      <c r="M479" s="28" t="s">
        <v>1070</v>
      </c>
      <c r="N479" s="28">
        <v>0</v>
      </c>
      <c r="O479" t="s">
        <v>1070</v>
      </c>
      <c r="P479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10">
        <v>0</v>
      </c>
      <c r="Z479" s="10">
        <v>0</v>
      </c>
      <c r="AA479" s="5">
        <v>0</v>
      </c>
      <c r="AB479" s="5">
        <v>0</v>
      </c>
      <c r="AC479" s="5">
        <v>0</v>
      </c>
      <c r="AD479" s="5">
        <v>0</v>
      </c>
      <c r="AE479" s="12">
        <v>0</v>
      </c>
      <c r="AF479" s="34">
        <v>0</v>
      </c>
      <c r="AG479" s="33">
        <v>0</v>
      </c>
    </row>
    <row r="480" spans="1:33" x14ac:dyDescent="0.25">
      <c r="A480" s="8" t="s">
        <v>1412</v>
      </c>
      <c r="B480" s="8" t="s">
        <v>1370</v>
      </c>
      <c r="C480" s="9" t="s">
        <v>1462</v>
      </c>
      <c r="D480" t="s">
        <v>691</v>
      </c>
      <c r="E480" t="str">
        <f>+VLOOKUP(A480,[1]Summary!$A$3:$O$317,15,0)</f>
        <v>S/O – Ravi Sharan Shrivastava kaviwar nepali path bettiah ward 34 ujjain Tola, bettiah, bettiah west champaran, Bihar-845438</v>
      </c>
      <c r="F480" t="s">
        <v>1504</v>
      </c>
      <c r="G480" t="s">
        <v>1739</v>
      </c>
      <c r="H480" s="16">
        <v>45646</v>
      </c>
      <c r="I480" t="s">
        <v>1090</v>
      </c>
      <c r="J480" t="s">
        <v>1091</v>
      </c>
      <c r="K480" s="28" t="s">
        <v>1070</v>
      </c>
      <c r="L480" s="28">
        <v>0</v>
      </c>
      <c r="M480" s="28" t="s">
        <v>1070</v>
      </c>
      <c r="N480" s="28">
        <v>0</v>
      </c>
      <c r="O480" t="s">
        <v>1070</v>
      </c>
      <c r="P480">
        <v>0</v>
      </c>
      <c r="Q480" s="5">
        <v>0</v>
      </c>
      <c r="R480" s="5">
        <v>0</v>
      </c>
      <c r="S480" s="5">
        <v>0</v>
      </c>
      <c r="T480" s="5">
        <v>0</v>
      </c>
      <c r="U480" s="5">
        <v>2</v>
      </c>
      <c r="V480" s="5">
        <v>0</v>
      </c>
      <c r="W480" s="5">
        <v>0</v>
      </c>
      <c r="X480" s="5">
        <v>0</v>
      </c>
      <c r="Y480" s="10">
        <v>0</v>
      </c>
      <c r="Z480" s="10">
        <v>0</v>
      </c>
      <c r="AA480" s="5">
        <v>0</v>
      </c>
      <c r="AB480" s="5">
        <v>0</v>
      </c>
      <c r="AC480" s="5">
        <v>519.65</v>
      </c>
      <c r="AD480" s="5">
        <v>0</v>
      </c>
      <c r="AE480" s="12">
        <v>0</v>
      </c>
      <c r="AF480" s="34">
        <v>0</v>
      </c>
      <c r="AG480" s="33">
        <v>521.65</v>
      </c>
    </row>
    <row r="481" spans="1:33" x14ac:dyDescent="0.25">
      <c r="A481" s="8" t="s">
        <v>343</v>
      </c>
      <c r="B481" s="8" t="s">
        <v>35</v>
      </c>
      <c r="C481" s="9" t="s">
        <v>681</v>
      </c>
      <c r="D481" t="s">
        <v>786</v>
      </c>
      <c r="E481" t="str">
        <f>+VLOOKUP(A481,[1]Summary!$A$3:$O$317,15,0)</f>
        <v>D/O - Lalman Gram, Rasulpur, Post-Kuwar Bazar, Rasulpur, Varanasi, Uttar Pradesh - 221204 </v>
      </c>
      <c r="F481" t="s">
        <v>1056</v>
      </c>
      <c r="G481">
        <v>9454883858</v>
      </c>
      <c r="H481" s="16">
        <v>45646</v>
      </c>
      <c r="I481" t="s">
        <v>1355</v>
      </c>
      <c r="J481" t="s">
        <v>1070</v>
      </c>
      <c r="K481" s="28" t="s">
        <v>1070</v>
      </c>
      <c r="L481" s="28">
        <v>0</v>
      </c>
      <c r="M481" s="28" t="s">
        <v>1070</v>
      </c>
      <c r="N481" s="28">
        <v>0</v>
      </c>
      <c r="O481" t="s">
        <v>1070</v>
      </c>
      <c r="P481">
        <v>0</v>
      </c>
      <c r="Q481" s="5">
        <v>1</v>
      </c>
      <c r="R481" s="5">
        <v>0</v>
      </c>
      <c r="S481" s="5">
        <v>0</v>
      </c>
      <c r="T481" s="5">
        <v>6</v>
      </c>
      <c r="U481" s="5">
        <v>2</v>
      </c>
      <c r="V481" s="5">
        <v>2</v>
      </c>
      <c r="W481" s="5">
        <v>0</v>
      </c>
      <c r="X481" s="5">
        <v>0</v>
      </c>
      <c r="Y481" s="10">
        <v>0</v>
      </c>
      <c r="Z481" s="10">
        <v>0</v>
      </c>
      <c r="AA481" s="5">
        <v>0</v>
      </c>
      <c r="AB481" s="5">
        <v>0</v>
      </c>
      <c r="AC481" s="5">
        <v>7636.5</v>
      </c>
      <c r="AD481" s="5">
        <v>0</v>
      </c>
      <c r="AE481" s="12">
        <v>0</v>
      </c>
      <c r="AF481" s="34">
        <v>0</v>
      </c>
      <c r="AG481" s="33">
        <v>7647.5</v>
      </c>
    </row>
    <row r="482" spans="1:33" x14ac:dyDescent="0.25">
      <c r="A482" s="8" t="s">
        <v>344</v>
      </c>
      <c r="B482" s="8" t="s">
        <v>35</v>
      </c>
      <c r="C482" s="9" t="s">
        <v>682</v>
      </c>
      <c r="D482" t="s">
        <v>787</v>
      </c>
      <c r="E482" t="str">
        <f>+VLOOKUP(A482,[1]Summary!$A$3:$O$317,15,0)</f>
        <v>Anil Kumar Srivastava, Near Shiv Mandir Bhatwal, Gorakhpur, Gorakhpur, Uttar Pradesh, India - 273209</v>
      </c>
      <c r="F482" t="s">
        <v>1057</v>
      </c>
      <c r="G482" t="s">
        <v>1740</v>
      </c>
      <c r="H482" s="16">
        <v>45646</v>
      </c>
      <c r="I482" t="s">
        <v>1356</v>
      </c>
      <c r="J482" t="s">
        <v>1357</v>
      </c>
      <c r="K482" s="28" t="s">
        <v>1070</v>
      </c>
      <c r="L482" s="28">
        <v>0</v>
      </c>
      <c r="M482" s="28" t="s">
        <v>1070</v>
      </c>
      <c r="N482" s="28">
        <v>0</v>
      </c>
      <c r="O482" t="s">
        <v>1070</v>
      </c>
      <c r="P482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58</v>
      </c>
      <c r="W482" s="5">
        <v>0</v>
      </c>
      <c r="X482" s="5">
        <v>0</v>
      </c>
      <c r="Y482" s="10">
        <v>0</v>
      </c>
      <c r="Z482" s="10">
        <v>0</v>
      </c>
      <c r="AA482" s="5">
        <v>0</v>
      </c>
      <c r="AB482" s="5">
        <v>0</v>
      </c>
      <c r="AC482" s="5">
        <v>0</v>
      </c>
      <c r="AD482" s="5">
        <v>0</v>
      </c>
      <c r="AE482" s="12">
        <v>0</v>
      </c>
      <c r="AF482" s="34">
        <v>0</v>
      </c>
      <c r="AG482" s="33">
        <v>58</v>
      </c>
    </row>
    <row r="483" spans="1:33" x14ac:dyDescent="0.25">
      <c r="A483" s="8" t="s">
        <v>1413</v>
      </c>
      <c r="B483" s="8" t="s">
        <v>35</v>
      </c>
      <c r="C483" s="9" t="s">
        <v>1463</v>
      </c>
      <c r="D483" t="s">
        <v>787</v>
      </c>
      <c r="E483" t="str">
        <f>+VLOOKUP(A483,[1]Summary!$A$3:$O$317,15,0)</f>
        <v>Anil Kumar Srivastava, Near Shiv Mandir Bhatwal, Gorakhpur, Gorakhpur, Uttar Pradesh, India - 273209</v>
      </c>
      <c r="F483" t="s">
        <v>1505</v>
      </c>
      <c r="G483" t="s">
        <v>1740</v>
      </c>
      <c r="H483" s="16">
        <v>45646</v>
      </c>
      <c r="I483" t="s">
        <v>1528</v>
      </c>
      <c r="J483" t="s">
        <v>1357</v>
      </c>
      <c r="K483" s="28" t="s">
        <v>1070</v>
      </c>
      <c r="L483" s="28">
        <v>0</v>
      </c>
      <c r="M483" s="28" t="s">
        <v>1070</v>
      </c>
      <c r="N483" s="28">
        <v>0</v>
      </c>
      <c r="O483" t="s">
        <v>1070</v>
      </c>
      <c r="P483">
        <v>0</v>
      </c>
      <c r="Q483" s="5">
        <v>0</v>
      </c>
      <c r="R483" s="5">
        <v>0</v>
      </c>
      <c r="S483" s="5">
        <v>0</v>
      </c>
      <c r="T483" s="5">
        <v>0</v>
      </c>
      <c r="U483" s="5">
        <v>10</v>
      </c>
      <c r="V483" s="5">
        <v>0</v>
      </c>
      <c r="W483" s="5">
        <v>0</v>
      </c>
      <c r="X483" s="5">
        <v>0</v>
      </c>
      <c r="Y483" s="10">
        <v>0</v>
      </c>
      <c r="Z483" s="10">
        <v>0</v>
      </c>
      <c r="AA483" s="5">
        <v>0</v>
      </c>
      <c r="AB483" s="5">
        <v>0</v>
      </c>
      <c r="AC483" s="5">
        <v>8538</v>
      </c>
      <c r="AD483" s="5">
        <v>555</v>
      </c>
      <c r="AE483" s="12">
        <v>0</v>
      </c>
      <c r="AF483" s="34">
        <v>0</v>
      </c>
      <c r="AG483" s="33">
        <v>9103</v>
      </c>
    </row>
    <row r="484" spans="1:33" x14ac:dyDescent="0.25">
      <c r="A484" s="8" t="s">
        <v>345</v>
      </c>
      <c r="B484" s="8" t="s">
        <v>1386</v>
      </c>
      <c r="C484" s="9" t="s">
        <v>683</v>
      </c>
      <c r="D484" t="s">
        <v>788</v>
      </c>
      <c r="E484" t="str">
        <f>+VLOOKUP(A484,[1]Summary!$A$3:$O$317,15,0)</f>
        <v>W/O - Balamurugan, 100, Main Road, Opp Primary Health Centre, Vizhithiyur, Vizhididur, Vizhithiyur, Karaikal, Puducherry - 609607</v>
      </c>
      <c r="F484" t="s">
        <v>1058</v>
      </c>
      <c r="G484">
        <v>9865689707</v>
      </c>
      <c r="H484" s="16">
        <v>45646</v>
      </c>
      <c r="I484" t="s">
        <v>1358</v>
      </c>
      <c r="J484" t="s">
        <v>1359</v>
      </c>
      <c r="K484" s="28" t="s">
        <v>1070</v>
      </c>
      <c r="L484" s="28">
        <v>0</v>
      </c>
      <c r="M484" s="28" t="s">
        <v>1070</v>
      </c>
      <c r="N484" s="28">
        <v>0</v>
      </c>
      <c r="O484" t="s">
        <v>1070</v>
      </c>
      <c r="P484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10">
        <v>0</v>
      </c>
      <c r="Z484" s="10">
        <v>0</v>
      </c>
      <c r="AA484" s="5">
        <v>0</v>
      </c>
      <c r="AB484" s="5">
        <v>0</v>
      </c>
      <c r="AC484" s="5">
        <v>0</v>
      </c>
      <c r="AD484" s="5">
        <v>617</v>
      </c>
      <c r="AE484" s="12">
        <v>0</v>
      </c>
      <c r="AF484" s="34">
        <v>0</v>
      </c>
      <c r="AG484" s="33">
        <v>617</v>
      </c>
    </row>
    <row r="485" spans="1:33" x14ac:dyDescent="0.25">
      <c r="A485" s="8" t="s">
        <v>346</v>
      </c>
      <c r="B485" s="8" t="s">
        <v>1387</v>
      </c>
      <c r="C485" s="9" t="s">
        <v>684</v>
      </c>
      <c r="D485" t="s">
        <v>788</v>
      </c>
      <c r="E485" t="str">
        <f>+VLOOKUP(A485,[1]Summary!$A$3:$O$317,15,0)</f>
        <v>W/O - Balamurugan, 100, Main Road, Opp Primary Health Centre, Vizhithiyur, Vizhididur, Vizhithiyur, Karaikal, Puducherry - 609607</v>
      </c>
      <c r="F485" t="s">
        <v>1059</v>
      </c>
      <c r="G485">
        <v>9865689707</v>
      </c>
      <c r="H485" s="16">
        <v>45646</v>
      </c>
      <c r="I485" t="s">
        <v>1358</v>
      </c>
      <c r="J485" t="s">
        <v>1359</v>
      </c>
      <c r="K485" s="28" t="s">
        <v>1070</v>
      </c>
      <c r="L485" s="28">
        <v>0</v>
      </c>
      <c r="M485" s="28" t="s">
        <v>1070</v>
      </c>
      <c r="N485" s="28">
        <v>0</v>
      </c>
      <c r="O485" t="s">
        <v>1070</v>
      </c>
      <c r="P48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10">
        <v>0</v>
      </c>
      <c r="Z485" s="10">
        <v>0</v>
      </c>
      <c r="AA485" s="5">
        <v>0</v>
      </c>
      <c r="AB485" s="5">
        <v>0</v>
      </c>
      <c r="AC485" s="5">
        <v>0</v>
      </c>
      <c r="AD485" s="5">
        <v>164</v>
      </c>
      <c r="AE485" s="12">
        <v>0</v>
      </c>
      <c r="AF485" s="34">
        <v>0</v>
      </c>
      <c r="AG485" s="33">
        <v>164</v>
      </c>
    </row>
    <row r="486" spans="1:33" x14ac:dyDescent="0.25">
      <c r="A486" s="8" t="s">
        <v>347</v>
      </c>
      <c r="B486" s="8" t="s">
        <v>1371</v>
      </c>
      <c r="C486" s="9" t="s">
        <v>685</v>
      </c>
      <c r="D486" t="s">
        <v>789</v>
      </c>
      <c r="E486" t="s">
        <v>1070</v>
      </c>
      <c r="F486" t="e">
        <v>#N/A</v>
      </c>
      <c r="G486" t="e">
        <v>#N/A</v>
      </c>
      <c r="H486" s="16">
        <v>45646</v>
      </c>
      <c r="I486" t="e">
        <v>#N/A</v>
      </c>
      <c r="J486" t="e">
        <v>#N/A</v>
      </c>
      <c r="K486" s="28" t="s">
        <v>1070</v>
      </c>
      <c r="L486" s="28">
        <v>0</v>
      </c>
      <c r="M486" s="28" t="s">
        <v>1070</v>
      </c>
      <c r="N486" s="28">
        <v>0</v>
      </c>
      <c r="O486" t="s">
        <v>1070</v>
      </c>
      <c r="P486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10">
        <v>0</v>
      </c>
      <c r="Z486" s="10">
        <v>0</v>
      </c>
      <c r="AA486" s="5">
        <v>0</v>
      </c>
      <c r="AB486" s="5">
        <v>0</v>
      </c>
      <c r="AC486" s="5">
        <v>0</v>
      </c>
      <c r="AD486" s="5">
        <v>0</v>
      </c>
      <c r="AE486" s="12">
        <v>0</v>
      </c>
      <c r="AF486" s="34">
        <v>0</v>
      </c>
      <c r="AG486" s="33">
        <v>0</v>
      </c>
    </row>
    <row r="487" spans="1:33" x14ac:dyDescent="0.25">
      <c r="A487" s="8" t="s">
        <v>1414</v>
      </c>
      <c r="B487" s="8" t="s">
        <v>1371</v>
      </c>
      <c r="C487" s="9" t="s">
        <v>1464</v>
      </c>
      <c r="D487" t="s">
        <v>789</v>
      </c>
      <c r="E487" t="str">
        <f>+VLOOKUP(A487,[1]Summary!$A$3:$O$317,15,0)</f>
        <v>C/O - Kamal Uddin Ahmed, Paghali, VTC: Bar Manipur, Mikirbheta, Marigaon, Assam - 782142</v>
      </c>
      <c r="F487" t="s">
        <v>1506</v>
      </c>
      <c r="G487">
        <v>6002822236</v>
      </c>
      <c r="H487" s="16">
        <v>45646</v>
      </c>
      <c r="I487" t="s">
        <v>1360</v>
      </c>
      <c r="J487" t="s">
        <v>1070</v>
      </c>
      <c r="K487" s="28" t="s">
        <v>1070</v>
      </c>
      <c r="L487" s="28">
        <v>0</v>
      </c>
      <c r="M487" s="28" t="s">
        <v>1070</v>
      </c>
      <c r="N487" s="28">
        <v>0</v>
      </c>
      <c r="O487" t="s">
        <v>2043</v>
      </c>
      <c r="P487">
        <v>3000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10">
        <v>0</v>
      </c>
      <c r="Z487" s="10">
        <v>0</v>
      </c>
      <c r="AA487" s="5">
        <v>0</v>
      </c>
      <c r="AB487" s="5">
        <v>0</v>
      </c>
      <c r="AC487" s="5">
        <v>0</v>
      </c>
      <c r="AD487" s="5">
        <v>0</v>
      </c>
      <c r="AE487" s="12">
        <v>0</v>
      </c>
      <c r="AF487" s="34">
        <v>0</v>
      </c>
      <c r="AG487" s="33">
        <v>3000</v>
      </c>
    </row>
    <row r="488" spans="1:33" x14ac:dyDescent="0.25">
      <c r="A488" s="8" t="s">
        <v>1804</v>
      </c>
      <c r="B488" s="8" t="s">
        <v>1387</v>
      </c>
      <c r="C488" s="9" t="s">
        <v>1947</v>
      </c>
      <c r="D488" t="s">
        <v>790</v>
      </c>
      <c r="E488" t="s">
        <v>1070</v>
      </c>
      <c r="F488" t="e">
        <v>#N/A</v>
      </c>
      <c r="G488" t="e">
        <v>#N/A</v>
      </c>
      <c r="H488" s="16">
        <v>45646</v>
      </c>
      <c r="I488" t="e">
        <v>#N/A</v>
      </c>
      <c r="J488" t="e">
        <v>#N/A</v>
      </c>
      <c r="K488" s="28" t="s">
        <v>1070</v>
      </c>
      <c r="L488" s="28">
        <v>0</v>
      </c>
      <c r="M488" s="28" t="s">
        <v>1070</v>
      </c>
      <c r="N488" s="28">
        <v>0</v>
      </c>
      <c r="O488" t="s">
        <v>1070</v>
      </c>
      <c r="P488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10">
        <v>0</v>
      </c>
      <c r="Z488" s="10">
        <v>0</v>
      </c>
      <c r="AA488" s="5">
        <v>0</v>
      </c>
      <c r="AB488" s="5">
        <v>0</v>
      </c>
      <c r="AC488" s="5">
        <v>0</v>
      </c>
      <c r="AD488" s="5">
        <v>0</v>
      </c>
      <c r="AE488" s="12">
        <v>0</v>
      </c>
      <c r="AF488" s="34">
        <v>0</v>
      </c>
      <c r="AG488" s="33">
        <v>0</v>
      </c>
    </row>
    <row r="489" spans="1:33" x14ac:dyDescent="0.25">
      <c r="A489" s="8" t="s">
        <v>348</v>
      </c>
      <c r="B489" s="8" t="s">
        <v>1387</v>
      </c>
      <c r="C489" s="9" t="s">
        <v>686</v>
      </c>
      <c r="D489" t="s">
        <v>790</v>
      </c>
      <c r="E489" t="str">
        <f>+VLOOKUP(A489,[1]Summary!$A$3:$O$317,15,0)</f>
        <v>S/O - Albert, 97A D No, Vallalar Street, Perambalur, Perambalur, Perambalur, Tamil Nadu - 621212</v>
      </c>
      <c r="F489" t="s">
        <v>1060</v>
      </c>
      <c r="G489">
        <v>9894807019</v>
      </c>
      <c r="H489" s="16">
        <v>45646</v>
      </c>
      <c r="I489" t="s">
        <v>1361</v>
      </c>
      <c r="J489" t="s">
        <v>1362</v>
      </c>
      <c r="K489" s="28" t="s">
        <v>1070</v>
      </c>
      <c r="L489" s="28">
        <v>0</v>
      </c>
      <c r="M489" s="28" t="s">
        <v>1070</v>
      </c>
      <c r="N489" s="28">
        <v>0</v>
      </c>
      <c r="O489" t="s">
        <v>1070</v>
      </c>
      <c r="P489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10">
        <v>0</v>
      </c>
      <c r="Z489" s="10">
        <v>0</v>
      </c>
      <c r="AA489" s="5">
        <v>0</v>
      </c>
      <c r="AB489" s="5">
        <v>0</v>
      </c>
      <c r="AC489" s="5">
        <v>0</v>
      </c>
      <c r="AD489" s="5">
        <v>294</v>
      </c>
      <c r="AE489" s="12">
        <v>0</v>
      </c>
      <c r="AF489" s="34">
        <v>0</v>
      </c>
      <c r="AG489" s="33">
        <v>294</v>
      </c>
    </row>
    <row r="490" spans="1:33" x14ac:dyDescent="0.25">
      <c r="A490" s="8" t="s">
        <v>349</v>
      </c>
      <c r="B490" s="8" t="s">
        <v>1387</v>
      </c>
      <c r="C490" s="9" t="s">
        <v>687</v>
      </c>
      <c r="D490" t="s">
        <v>790</v>
      </c>
      <c r="E490" t="s">
        <v>1070</v>
      </c>
      <c r="F490" t="e">
        <v>#N/A</v>
      </c>
      <c r="G490" t="e">
        <v>#N/A</v>
      </c>
      <c r="H490" s="16">
        <v>45646</v>
      </c>
      <c r="I490" t="e">
        <v>#N/A</v>
      </c>
      <c r="J490" t="e">
        <v>#N/A</v>
      </c>
      <c r="K490" s="28" t="s">
        <v>1070</v>
      </c>
      <c r="L490" s="28">
        <v>0</v>
      </c>
      <c r="M490" s="28" t="s">
        <v>1070</v>
      </c>
      <c r="N490" s="28">
        <v>0</v>
      </c>
      <c r="O490" t="s">
        <v>1070</v>
      </c>
      <c r="P490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10">
        <v>0</v>
      </c>
      <c r="Z490" s="10">
        <v>0</v>
      </c>
      <c r="AA490" s="5">
        <v>0</v>
      </c>
      <c r="AB490" s="5">
        <v>0</v>
      </c>
      <c r="AC490" s="5">
        <v>0</v>
      </c>
      <c r="AD490" s="5">
        <v>0</v>
      </c>
      <c r="AE490" s="12">
        <v>0</v>
      </c>
      <c r="AF490" s="34">
        <v>0</v>
      </c>
      <c r="AG490" s="33">
        <v>0</v>
      </c>
    </row>
    <row r="491" spans="1:33" x14ac:dyDescent="0.25">
      <c r="A491" s="8" t="s">
        <v>1415</v>
      </c>
      <c r="B491" s="8" t="s">
        <v>1366</v>
      </c>
      <c r="C491" s="9" t="s">
        <v>671</v>
      </c>
      <c r="D491" t="s">
        <v>1484</v>
      </c>
      <c r="E491" t="str">
        <f>+VLOOKUP(A491,[1]Summary!$A$3:$O$317,15,0)</f>
        <v>W/O : Rahulkumar Nayi, 1083-1, Gadh Vistar, Raygadh, Sabarkantha, Gujarat - 383276</v>
      </c>
      <c r="F491" t="s">
        <v>1507</v>
      </c>
      <c r="G491">
        <v>8128651433</v>
      </c>
      <c r="H491" s="16">
        <v>45646</v>
      </c>
      <c r="I491" t="s">
        <v>1529</v>
      </c>
      <c r="J491" t="s">
        <v>1070</v>
      </c>
      <c r="K491" s="28" t="s">
        <v>1070</v>
      </c>
      <c r="L491" s="28">
        <v>0</v>
      </c>
      <c r="M491" s="28" t="s">
        <v>1070</v>
      </c>
      <c r="N491" s="28">
        <v>0</v>
      </c>
      <c r="O491" t="s">
        <v>2044</v>
      </c>
      <c r="P491">
        <v>3000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5086</v>
      </c>
      <c r="W491" s="5">
        <v>0</v>
      </c>
      <c r="X491" s="5">
        <v>0</v>
      </c>
      <c r="Y491" s="10">
        <v>0</v>
      </c>
      <c r="Z491" s="10">
        <v>0</v>
      </c>
      <c r="AA491" s="5">
        <v>0</v>
      </c>
      <c r="AB491" s="5">
        <v>0</v>
      </c>
      <c r="AC491" s="5">
        <v>0</v>
      </c>
      <c r="AD491" s="5">
        <v>0</v>
      </c>
      <c r="AE491" s="12">
        <v>0</v>
      </c>
      <c r="AF491" s="34">
        <v>0</v>
      </c>
      <c r="AG491" s="33">
        <v>8086</v>
      </c>
    </row>
    <row r="492" spans="1:33" x14ac:dyDescent="0.25">
      <c r="A492" s="8" t="s">
        <v>1416</v>
      </c>
      <c r="B492" s="8" t="s">
        <v>41</v>
      </c>
      <c r="C492" s="9" t="s">
        <v>351</v>
      </c>
      <c r="D492" t="s">
        <v>1485</v>
      </c>
      <c r="E492" t="str">
        <f>+VLOOKUP(A492,[1]Summary!$A$3:$O$317,15,0)</f>
        <v>Mangal Murti Nagar, Near Haribhau Gavali lounce, I U D P Manmad, Nandgaon Rural, Nashik, Maharashtra - 423104</v>
      </c>
      <c r="F492" t="s">
        <v>1508</v>
      </c>
      <c r="G492">
        <v>9834640239</v>
      </c>
      <c r="H492" s="16">
        <v>45646</v>
      </c>
      <c r="I492" t="s">
        <v>1530</v>
      </c>
      <c r="J492" t="s">
        <v>1070</v>
      </c>
      <c r="K492" s="28" t="s">
        <v>1070</v>
      </c>
      <c r="L492" s="28">
        <v>0</v>
      </c>
      <c r="M492" s="28" t="s">
        <v>1070</v>
      </c>
      <c r="N492" s="28">
        <v>0</v>
      </c>
      <c r="O492" t="s">
        <v>1070</v>
      </c>
      <c r="P492">
        <v>0</v>
      </c>
      <c r="Q492" s="5">
        <v>0</v>
      </c>
      <c r="R492" s="5">
        <v>0</v>
      </c>
      <c r="S492" s="5">
        <v>0</v>
      </c>
      <c r="T492" s="5">
        <v>17</v>
      </c>
      <c r="U492" s="5">
        <v>210</v>
      </c>
      <c r="V492" s="5">
        <v>338</v>
      </c>
      <c r="W492" s="5">
        <v>0</v>
      </c>
      <c r="X492" s="5">
        <v>210</v>
      </c>
      <c r="Y492" s="10">
        <v>0</v>
      </c>
      <c r="Z492" s="10">
        <v>0</v>
      </c>
      <c r="AA492" s="5">
        <v>0</v>
      </c>
      <c r="AB492" s="5">
        <v>0</v>
      </c>
      <c r="AC492" s="5">
        <v>9221.1</v>
      </c>
      <c r="AD492" s="5">
        <v>0</v>
      </c>
      <c r="AE492" s="12">
        <v>0</v>
      </c>
      <c r="AF492" s="34">
        <v>-206</v>
      </c>
      <c r="AG492" s="33">
        <v>9996.1</v>
      </c>
    </row>
    <row r="493" spans="1:33" x14ac:dyDescent="0.25">
      <c r="A493" s="8" t="s">
        <v>1417</v>
      </c>
      <c r="B493" s="8" t="s">
        <v>1370</v>
      </c>
      <c r="C493" s="9" t="s">
        <v>398</v>
      </c>
      <c r="D493" t="s">
        <v>1486</v>
      </c>
      <c r="E493" t="str">
        <f>+VLOOKUP(A493,[1]Summary!$A$3:$O$317,15,0)</f>
        <v>S/O. Ramphal Singh, Vill-Po - Pachaurar, Pachaurar, Saran, Pachraur, Bihar - 841424</v>
      </c>
      <c r="F493" t="s">
        <v>1509</v>
      </c>
      <c r="G493">
        <v>9939531128</v>
      </c>
      <c r="H493" s="16">
        <v>45646</v>
      </c>
      <c r="I493" t="s">
        <v>1531</v>
      </c>
      <c r="J493" t="s">
        <v>1070</v>
      </c>
      <c r="K493" s="28" t="s">
        <v>1070</v>
      </c>
      <c r="L493" s="28">
        <v>0</v>
      </c>
      <c r="M493" s="28" t="s">
        <v>1070</v>
      </c>
      <c r="N493" s="28">
        <v>0</v>
      </c>
      <c r="O493" t="s">
        <v>1070</v>
      </c>
      <c r="P493">
        <v>0</v>
      </c>
      <c r="Q493" s="5">
        <v>96</v>
      </c>
      <c r="R493" s="5">
        <v>0</v>
      </c>
      <c r="S493" s="5">
        <v>0</v>
      </c>
      <c r="T493" s="5">
        <v>1</v>
      </c>
      <c r="U493" s="5">
        <v>0</v>
      </c>
      <c r="V493" s="5">
        <v>0</v>
      </c>
      <c r="W493" s="5">
        <v>0</v>
      </c>
      <c r="X493" s="5">
        <v>0</v>
      </c>
      <c r="Y493" s="10">
        <v>0</v>
      </c>
      <c r="Z493" s="10">
        <v>0</v>
      </c>
      <c r="AA493" s="5">
        <v>0</v>
      </c>
      <c r="AB493" s="5">
        <v>0</v>
      </c>
      <c r="AC493" s="5">
        <v>2400.25</v>
      </c>
      <c r="AD493" s="5">
        <v>10</v>
      </c>
      <c r="AE493" s="12">
        <v>0</v>
      </c>
      <c r="AF493" s="34">
        <v>0</v>
      </c>
      <c r="AG493" s="33">
        <v>2507.25</v>
      </c>
    </row>
    <row r="494" spans="1:33" x14ac:dyDescent="0.25">
      <c r="A494" s="8" t="s">
        <v>1418</v>
      </c>
      <c r="B494" s="8" t="s">
        <v>1378</v>
      </c>
      <c r="C494" s="9" t="s">
        <v>1465</v>
      </c>
      <c r="D494" t="s">
        <v>1487</v>
      </c>
      <c r="E494" t="str">
        <f>+VLOOKUP(A494,[1]Summary!$A$3:$O$317,15,0)</f>
        <v>S/O - Poltan Sahu, Vill-kulabira, Po-Patiya, PS- Gumla, Kulabira, Gumla, Jharkhand  - 835207</v>
      </c>
      <c r="F494" t="s">
        <v>1510</v>
      </c>
      <c r="G494">
        <v>9334076190</v>
      </c>
      <c r="H494" s="16">
        <v>45646</v>
      </c>
      <c r="I494" t="s">
        <v>1532</v>
      </c>
      <c r="J494" t="s">
        <v>1533</v>
      </c>
      <c r="K494" s="28" t="s">
        <v>1070</v>
      </c>
      <c r="L494" s="28">
        <v>0</v>
      </c>
      <c r="M494" s="28" t="s">
        <v>1070</v>
      </c>
      <c r="N494" s="28">
        <v>0</v>
      </c>
      <c r="O494" t="s">
        <v>1070</v>
      </c>
      <c r="P494">
        <v>0</v>
      </c>
      <c r="Q494" s="5">
        <v>0</v>
      </c>
      <c r="R494" s="5">
        <v>0</v>
      </c>
      <c r="S494" s="5">
        <v>0</v>
      </c>
      <c r="T494" s="5">
        <v>6</v>
      </c>
      <c r="U494" s="5">
        <v>0</v>
      </c>
      <c r="V494" s="5">
        <v>0</v>
      </c>
      <c r="W494" s="5">
        <v>0</v>
      </c>
      <c r="X494" s="5">
        <v>0</v>
      </c>
      <c r="Y494" s="10">
        <v>0</v>
      </c>
      <c r="Z494" s="10">
        <v>0</v>
      </c>
      <c r="AA494" s="5">
        <v>0</v>
      </c>
      <c r="AB494" s="5">
        <v>0</v>
      </c>
      <c r="AC494" s="5">
        <v>0</v>
      </c>
      <c r="AD494" s="5">
        <v>0</v>
      </c>
      <c r="AE494" s="12">
        <v>0</v>
      </c>
      <c r="AF494" s="34">
        <v>0</v>
      </c>
      <c r="AG494" s="33">
        <v>6</v>
      </c>
    </row>
    <row r="495" spans="1:33" x14ac:dyDescent="0.25">
      <c r="A495" s="8" t="s">
        <v>1805</v>
      </c>
      <c r="B495" s="8" t="s">
        <v>1378</v>
      </c>
      <c r="C495" s="9" t="s">
        <v>1948</v>
      </c>
      <c r="D495" t="s">
        <v>1487</v>
      </c>
      <c r="E495" t="s">
        <v>1070</v>
      </c>
      <c r="F495" t="e">
        <v>#N/A</v>
      </c>
      <c r="G495" t="e">
        <v>#N/A</v>
      </c>
      <c r="H495" s="16">
        <v>45646</v>
      </c>
      <c r="I495" t="e">
        <v>#N/A</v>
      </c>
      <c r="J495" t="e">
        <v>#N/A</v>
      </c>
      <c r="K495" s="28" t="s">
        <v>1070</v>
      </c>
      <c r="L495" s="28">
        <v>0</v>
      </c>
      <c r="M495" s="28" t="s">
        <v>1070</v>
      </c>
      <c r="N495" s="28">
        <v>0</v>
      </c>
      <c r="O495" t="s">
        <v>1070</v>
      </c>
      <c r="P49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10">
        <v>0</v>
      </c>
      <c r="Z495" s="10">
        <v>0</v>
      </c>
      <c r="AA495" s="5">
        <v>0</v>
      </c>
      <c r="AB495" s="5">
        <v>0</v>
      </c>
      <c r="AC495" s="5">
        <v>0</v>
      </c>
      <c r="AD495" s="5">
        <v>0</v>
      </c>
      <c r="AE495" s="12">
        <v>0</v>
      </c>
      <c r="AF495" s="34">
        <v>0</v>
      </c>
      <c r="AG495" s="33">
        <v>0</v>
      </c>
    </row>
    <row r="496" spans="1:33" x14ac:dyDescent="0.25">
      <c r="A496" s="8" t="s">
        <v>1419</v>
      </c>
      <c r="B496" s="8" t="s">
        <v>1378</v>
      </c>
      <c r="C496" s="9" t="s">
        <v>1466</v>
      </c>
      <c r="D496" t="s">
        <v>723</v>
      </c>
      <c r="E496" t="str">
        <f>+VLOOKUP(A496,[1]Summary!$A$3:$O$317,15,0)</f>
        <v>BIRLA DHAL, JAMTARA ROAD, BHAMAL, NIRSA, DIST-DHANBAD (JHARKHAND) PIN- 828205</v>
      </c>
      <c r="F496" t="s">
        <v>1511</v>
      </c>
      <c r="G496">
        <v>8709420735</v>
      </c>
      <c r="H496" s="16">
        <v>45646</v>
      </c>
      <c r="I496" t="s">
        <v>1534</v>
      </c>
      <c r="J496" t="s">
        <v>1070</v>
      </c>
      <c r="K496" s="28" t="s">
        <v>1070</v>
      </c>
      <c r="L496" s="28">
        <v>0</v>
      </c>
      <c r="M496" s="28" t="s">
        <v>1070</v>
      </c>
      <c r="N496" s="28">
        <v>0</v>
      </c>
      <c r="O496" t="s">
        <v>1070</v>
      </c>
      <c r="P496">
        <v>0</v>
      </c>
      <c r="Q496" s="5">
        <v>20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10">
        <v>0</v>
      </c>
      <c r="Z496" s="10">
        <v>0</v>
      </c>
      <c r="AA496" s="5">
        <v>0</v>
      </c>
      <c r="AB496" s="5">
        <v>0</v>
      </c>
      <c r="AC496" s="5">
        <v>0</v>
      </c>
      <c r="AD496" s="5">
        <v>0</v>
      </c>
      <c r="AE496" s="12">
        <v>0</v>
      </c>
      <c r="AF496" s="34">
        <v>0</v>
      </c>
      <c r="AG496" s="33">
        <v>20</v>
      </c>
    </row>
    <row r="497" spans="1:33" x14ac:dyDescent="0.25">
      <c r="A497" s="8" t="s">
        <v>1806</v>
      </c>
      <c r="B497" s="8" t="s">
        <v>1385</v>
      </c>
      <c r="C497" s="9" t="s">
        <v>1949</v>
      </c>
      <c r="D497" t="s">
        <v>1984</v>
      </c>
      <c r="E497" t="s">
        <v>1070</v>
      </c>
      <c r="F497" t="e">
        <v>#N/A</v>
      </c>
      <c r="G497" t="e">
        <v>#N/A</v>
      </c>
      <c r="H497" s="16">
        <v>45646</v>
      </c>
      <c r="I497" t="e">
        <v>#N/A</v>
      </c>
      <c r="J497" t="e">
        <v>#N/A</v>
      </c>
      <c r="K497" s="28" t="s">
        <v>1070</v>
      </c>
      <c r="L497" s="28">
        <v>0</v>
      </c>
      <c r="M497" s="28" t="s">
        <v>1070</v>
      </c>
      <c r="N497" s="28">
        <v>0</v>
      </c>
      <c r="O497" t="s">
        <v>1070</v>
      </c>
      <c r="P497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10">
        <v>0</v>
      </c>
      <c r="Z497" s="10">
        <v>0</v>
      </c>
      <c r="AA497" s="5">
        <v>0</v>
      </c>
      <c r="AB497" s="5">
        <v>0</v>
      </c>
      <c r="AC497" s="5">
        <v>0</v>
      </c>
      <c r="AD497" s="5">
        <v>0</v>
      </c>
      <c r="AE497" s="12">
        <v>0</v>
      </c>
      <c r="AF497" s="34">
        <v>0</v>
      </c>
      <c r="AG497" s="33">
        <v>0</v>
      </c>
    </row>
    <row r="498" spans="1:33" x14ac:dyDescent="0.25">
      <c r="A498" s="8" t="s">
        <v>1420</v>
      </c>
      <c r="B498" s="8" t="s">
        <v>1385</v>
      </c>
      <c r="C498" s="9" t="s">
        <v>1467</v>
      </c>
      <c r="D498" t="s">
        <v>1984</v>
      </c>
      <c r="E498" t="s">
        <v>1070</v>
      </c>
      <c r="F498" t="e">
        <v>#N/A</v>
      </c>
      <c r="G498" t="e">
        <v>#N/A</v>
      </c>
      <c r="H498" s="16">
        <v>45646</v>
      </c>
      <c r="I498" t="e">
        <v>#N/A</v>
      </c>
      <c r="J498" t="e">
        <v>#N/A</v>
      </c>
      <c r="K498" s="28" t="s">
        <v>1070</v>
      </c>
      <c r="L498" s="28">
        <v>0</v>
      </c>
      <c r="M498" s="28" t="s">
        <v>1070</v>
      </c>
      <c r="N498" s="28">
        <v>0</v>
      </c>
      <c r="O498" t="s">
        <v>1070</v>
      </c>
      <c r="P498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10">
        <v>0</v>
      </c>
      <c r="Z498" s="10">
        <v>0</v>
      </c>
      <c r="AA498" s="5">
        <v>0</v>
      </c>
      <c r="AB498" s="5">
        <v>0</v>
      </c>
      <c r="AC498" s="5">
        <v>0</v>
      </c>
      <c r="AD498" s="5">
        <v>0</v>
      </c>
      <c r="AE498" s="12">
        <v>0</v>
      </c>
      <c r="AF498" s="34">
        <v>0</v>
      </c>
      <c r="AG498" s="33">
        <v>0</v>
      </c>
    </row>
    <row r="499" spans="1:33" x14ac:dyDescent="0.25">
      <c r="A499" s="8" t="s">
        <v>1807</v>
      </c>
      <c r="B499" s="8" t="s">
        <v>1385</v>
      </c>
      <c r="C499" s="9" t="s">
        <v>1950</v>
      </c>
      <c r="D499" t="s">
        <v>1984</v>
      </c>
      <c r="E499" t="s">
        <v>1070</v>
      </c>
      <c r="F499" t="e">
        <v>#N/A</v>
      </c>
      <c r="G499" t="e">
        <v>#N/A</v>
      </c>
      <c r="H499" s="16">
        <v>45646</v>
      </c>
      <c r="I499" t="e">
        <v>#N/A</v>
      </c>
      <c r="J499" t="e">
        <v>#N/A</v>
      </c>
      <c r="K499" s="28" t="s">
        <v>1070</v>
      </c>
      <c r="L499" s="28">
        <v>0</v>
      </c>
      <c r="M499" s="28" t="s">
        <v>1070</v>
      </c>
      <c r="N499" s="28">
        <v>0</v>
      </c>
      <c r="O499" t="s">
        <v>1070</v>
      </c>
      <c r="P499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10">
        <v>0</v>
      </c>
      <c r="Z499" s="10">
        <v>0</v>
      </c>
      <c r="AA499" s="5">
        <v>0</v>
      </c>
      <c r="AB499" s="5">
        <v>0</v>
      </c>
      <c r="AC499" s="5">
        <v>0</v>
      </c>
      <c r="AD499" s="5">
        <v>0</v>
      </c>
      <c r="AE499" s="12">
        <v>0</v>
      </c>
      <c r="AF499" s="34">
        <v>0</v>
      </c>
      <c r="AG499" s="33">
        <v>0</v>
      </c>
    </row>
    <row r="500" spans="1:33" x14ac:dyDescent="0.25">
      <c r="A500" s="8" t="s">
        <v>1421</v>
      </c>
      <c r="B500" s="8" t="s">
        <v>1367</v>
      </c>
      <c r="C500" s="9" t="s">
        <v>407</v>
      </c>
      <c r="D500" t="s">
        <v>1488</v>
      </c>
      <c r="E500" t="str">
        <f>+VLOOKUP(A500,[1]Summary!$A$3:$O$317,15,0)</f>
        <v>C/O: Amin Gazi, Alipur Paschim Para F P School, Baharu Jaynagar-1, Alipur, South 24 Parganas, West Bengal - 743372</v>
      </c>
      <c r="F500" t="s">
        <v>1512</v>
      </c>
      <c r="G500">
        <v>7001946236</v>
      </c>
      <c r="H500" s="16">
        <v>45646</v>
      </c>
      <c r="I500" t="s">
        <v>1535</v>
      </c>
      <c r="J500" t="s">
        <v>1070</v>
      </c>
      <c r="K500" s="28" t="s">
        <v>1070</v>
      </c>
      <c r="L500" s="28">
        <v>0</v>
      </c>
      <c r="M500" s="28" t="s">
        <v>1070</v>
      </c>
      <c r="N500" s="28">
        <v>0</v>
      </c>
      <c r="O500" t="s">
        <v>1070</v>
      </c>
      <c r="P500">
        <v>0</v>
      </c>
      <c r="Q500" s="5">
        <v>0</v>
      </c>
      <c r="R500" s="5">
        <v>0</v>
      </c>
      <c r="S500" s="5">
        <v>0</v>
      </c>
      <c r="T500" s="5">
        <v>1</v>
      </c>
      <c r="U500" s="5">
        <v>5</v>
      </c>
      <c r="V500" s="5">
        <v>0</v>
      </c>
      <c r="W500" s="5">
        <v>0</v>
      </c>
      <c r="X500" s="5">
        <v>0</v>
      </c>
      <c r="Y500" s="10">
        <v>0</v>
      </c>
      <c r="Z500" s="10">
        <v>0</v>
      </c>
      <c r="AA500" s="5">
        <v>0</v>
      </c>
      <c r="AB500" s="5">
        <v>0</v>
      </c>
      <c r="AC500" s="5">
        <v>784.39894736842109</v>
      </c>
      <c r="AD500" s="5">
        <v>56</v>
      </c>
      <c r="AE500" s="12">
        <v>0</v>
      </c>
      <c r="AF500" s="34">
        <v>0</v>
      </c>
      <c r="AG500" s="33">
        <v>846.39894736842109</v>
      </c>
    </row>
    <row r="501" spans="1:33" x14ac:dyDescent="0.25">
      <c r="A501" s="8" t="s">
        <v>1422</v>
      </c>
      <c r="B501" s="8" t="s">
        <v>1366</v>
      </c>
      <c r="C501" s="9" t="s">
        <v>1468</v>
      </c>
      <c r="D501" t="s">
        <v>1705</v>
      </c>
      <c r="E501" t="str">
        <f>+VLOOKUP(A501,[1]Summary!$A$3:$O$317,15,0)</f>
        <v>Block N0 L - 4, Shri Neelkanth, Meghani Nagar, ITI Road, Junagadh, Gujarat - 362001</v>
      </c>
      <c r="F501" t="s">
        <v>1722</v>
      </c>
      <c r="G501">
        <v>8980025744</v>
      </c>
      <c r="H501" s="16">
        <v>45646</v>
      </c>
      <c r="I501" t="s">
        <v>1743</v>
      </c>
      <c r="J501" t="s">
        <v>1070</v>
      </c>
      <c r="K501" s="28" t="s">
        <v>1070</v>
      </c>
      <c r="L501" s="28">
        <v>0</v>
      </c>
      <c r="M501" s="28" t="s">
        <v>1070</v>
      </c>
      <c r="N501" s="28">
        <v>0</v>
      </c>
      <c r="O501" t="s">
        <v>1070</v>
      </c>
      <c r="P501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10">
        <v>0</v>
      </c>
      <c r="Z501" s="10">
        <v>0</v>
      </c>
      <c r="AA501" s="5">
        <v>0</v>
      </c>
      <c r="AB501" s="5">
        <v>0</v>
      </c>
      <c r="AC501" s="5">
        <v>96.2</v>
      </c>
      <c r="AD501" s="5">
        <v>0</v>
      </c>
      <c r="AE501" s="12">
        <v>0</v>
      </c>
      <c r="AF501" s="34">
        <v>0</v>
      </c>
      <c r="AG501" s="33">
        <v>96.2</v>
      </c>
    </row>
    <row r="502" spans="1:33" x14ac:dyDescent="0.25">
      <c r="A502" s="8" t="s">
        <v>1423</v>
      </c>
      <c r="B502" s="8" t="s">
        <v>35</v>
      </c>
      <c r="C502" s="9" t="s">
        <v>1469</v>
      </c>
      <c r="D502" t="s">
        <v>1489</v>
      </c>
      <c r="E502" t="str">
        <f>+VLOOKUP(A502,[1]Summary!$A$3:$O$317,15,0)</f>
        <v>S/O Mohd Rafeeq Ansari, Vill- Udnapur, Post- Koraiya, Sitapur, Sitapur, Uttar Pradesh - 261121</v>
      </c>
      <c r="F502" t="s">
        <v>1513</v>
      </c>
      <c r="G502">
        <v>7705800127</v>
      </c>
      <c r="H502" s="16">
        <v>45646</v>
      </c>
      <c r="I502" t="s">
        <v>1536</v>
      </c>
      <c r="J502" t="s">
        <v>1537</v>
      </c>
      <c r="K502" s="28" t="s">
        <v>1070</v>
      </c>
      <c r="L502" s="28">
        <v>0</v>
      </c>
      <c r="M502" s="28" t="s">
        <v>1070</v>
      </c>
      <c r="N502" s="28">
        <v>0</v>
      </c>
      <c r="O502" t="s">
        <v>1070</v>
      </c>
      <c r="P502">
        <v>0</v>
      </c>
      <c r="Q502" s="5">
        <v>5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10">
        <v>770</v>
      </c>
      <c r="Z502" s="10">
        <v>0</v>
      </c>
      <c r="AA502" s="5">
        <v>0</v>
      </c>
      <c r="AB502" s="5">
        <v>0</v>
      </c>
      <c r="AC502" s="5">
        <v>449.05</v>
      </c>
      <c r="AD502" s="5">
        <v>214</v>
      </c>
      <c r="AE502" s="12">
        <v>0</v>
      </c>
      <c r="AF502" s="34">
        <v>0</v>
      </c>
      <c r="AG502" s="33">
        <v>1438.05</v>
      </c>
    </row>
    <row r="503" spans="1:33" x14ac:dyDescent="0.25">
      <c r="A503" s="8" t="s">
        <v>1424</v>
      </c>
      <c r="B503" s="8" t="s">
        <v>35</v>
      </c>
      <c r="C503" s="9" t="s">
        <v>1470</v>
      </c>
      <c r="D503" t="s">
        <v>1489</v>
      </c>
      <c r="E503" t="str">
        <f>+VLOOKUP(A503,[1]Summary!$A$3:$O$317,15,0)</f>
        <v>S/O Mohd Rafeeq Ansari, Vill- Udnapur, Post- Koraiya, Sitapur, Sitapur, Uttar Pradesh - 261121</v>
      </c>
      <c r="F503" t="s">
        <v>1514</v>
      </c>
      <c r="G503">
        <v>7705800127</v>
      </c>
      <c r="H503" s="16">
        <v>45646</v>
      </c>
      <c r="I503" t="s">
        <v>1536</v>
      </c>
      <c r="J503" t="s">
        <v>1537</v>
      </c>
      <c r="K503" s="28" t="s">
        <v>1070</v>
      </c>
      <c r="L503" s="28">
        <v>0</v>
      </c>
      <c r="M503" s="28" t="s">
        <v>1070</v>
      </c>
      <c r="N503" s="28">
        <v>0</v>
      </c>
      <c r="O503" t="s">
        <v>1070</v>
      </c>
      <c r="P503">
        <v>0</v>
      </c>
      <c r="Q503" s="5">
        <v>56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10">
        <v>0</v>
      </c>
      <c r="Z503" s="10">
        <v>0</v>
      </c>
      <c r="AA503" s="5">
        <v>0</v>
      </c>
      <c r="AB503" s="5">
        <v>0</v>
      </c>
      <c r="AC503" s="5">
        <v>2269.9500000000003</v>
      </c>
      <c r="AD503" s="5">
        <v>0</v>
      </c>
      <c r="AE503" s="12">
        <v>0</v>
      </c>
      <c r="AF503" s="34">
        <v>0</v>
      </c>
      <c r="AG503" s="33">
        <v>2325.9500000000003</v>
      </c>
    </row>
    <row r="504" spans="1:33" x14ac:dyDescent="0.25">
      <c r="A504" s="8" t="s">
        <v>1425</v>
      </c>
      <c r="B504" s="8" t="s">
        <v>1365</v>
      </c>
      <c r="C504" s="9" t="s">
        <v>577</v>
      </c>
      <c r="D504" t="s">
        <v>1490</v>
      </c>
      <c r="E504" t="str">
        <f>+VLOOKUP(A504,[1]Summary!$A$3:$O$317,15,0)</f>
        <v>W/O. Umesh Mishra, Ward No. 5, Shivdham Colony, Near R N Singh Bagiya, Huzur, Rewa, Madhya Pradesh - 486001</v>
      </c>
      <c r="F504" t="s">
        <v>1515</v>
      </c>
      <c r="G504">
        <v>8225080910</v>
      </c>
      <c r="H504" s="16">
        <v>45646</v>
      </c>
      <c r="I504" t="s">
        <v>1538</v>
      </c>
      <c r="J504" t="s">
        <v>1070</v>
      </c>
      <c r="K504" s="28" t="s">
        <v>1070</v>
      </c>
      <c r="L504" s="28">
        <v>0</v>
      </c>
      <c r="M504" s="28" t="s">
        <v>1070</v>
      </c>
      <c r="N504" s="28">
        <v>0</v>
      </c>
      <c r="O504" t="s">
        <v>1070</v>
      </c>
      <c r="P504">
        <v>0</v>
      </c>
      <c r="Q504" s="5">
        <v>7</v>
      </c>
      <c r="R504" s="5">
        <v>0</v>
      </c>
      <c r="S504" s="5">
        <v>0</v>
      </c>
      <c r="T504" s="5">
        <v>18</v>
      </c>
      <c r="U504" s="5">
        <v>0</v>
      </c>
      <c r="V504" s="5">
        <v>0</v>
      </c>
      <c r="W504" s="5">
        <v>0</v>
      </c>
      <c r="X504" s="5">
        <v>0</v>
      </c>
      <c r="Y504" s="10">
        <v>0</v>
      </c>
      <c r="Z504" s="10">
        <v>0</v>
      </c>
      <c r="AA504" s="5">
        <v>0</v>
      </c>
      <c r="AB504" s="5">
        <v>0</v>
      </c>
      <c r="AC504" s="5">
        <v>523.45000000000005</v>
      </c>
      <c r="AD504" s="5">
        <v>0</v>
      </c>
      <c r="AE504" s="12">
        <v>0</v>
      </c>
      <c r="AF504" s="34">
        <v>0</v>
      </c>
      <c r="AG504" s="33">
        <v>548.45000000000005</v>
      </c>
    </row>
    <row r="505" spans="1:33" x14ac:dyDescent="0.25">
      <c r="A505" s="8" t="s">
        <v>1426</v>
      </c>
      <c r="B505" s="8" t="s">
        <v>1365</v>
      </c>
      <c r="C505" s="9" t="s">
        <v>1471</v>
      </c>
      <c r="D505" t="s">
        <v>1490</v>
      </c>
      <c r="E505" t="str">
        <f>+VLOOKUP(A505,[1]Summary!$A$3:$O$317,15,0)</f>
        <v>W/O. Umesh Mishra, Ward No. 5, Shivdham Colony, Near R N Singh Bagiya, Huzur, Rewa, Madhya Pradesh - 486001</v>
      </c>
      <c r="F505" t="s">
        <v>1723</v>
      </c>
      <c r="G505">
        <v>8225080910</v>
      </c>
      <c r="H505" s="16">
        <v>45646</v>
      </c>
      <c r="I505" t="s">
        <v>1538</v>
      </c>
      <c r="J505" t="s">
        <v>1070</v>
      </c>
      <c r="K505" s="28" t="s">
        <v>1070</v>
      </c>
      <c r="L505" s="28">
        <v>0</v>
      </c>
      <c r="M505" s="28" t="s">
        <v>1070</v>
      </c>
      <c r="N505" s="28">
        <v>0</v>
      </c>
      <c r="O505" t="s">
        <v>1070</v>
      </c>
      <c r="P50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10">
        <v>0</v>
      </c>
      <c r="Z505" s="10">
        <v>0</v>
      </c>
      <c r="AA505" s="5">
        <v>0</v>
      </c>
      <c r="AB505" s="5">
        <v>0</v>
      </c>
      <c r="AC505" s="5">
        <v>5.8000000000000007</v>
      </c>
      <c r="AD505" s="5">
        <v>0</v>
      </c>
      <c r="AE505" s="12">
        <v>0</v>
      </c>
      <c r="AF505" s="34">
        <v>0</v>
      </c>
      <c r="AG505" s="33">
        <v>5.8000000000000007</v>
      </c>
    </row>
    <row r="506" spans="1:33" x14ac:dyDescent="0.25">
      <c r="A506" s="8" t="s">
        <v>1427</v>
      </c>
      <c r="B506" s="8" t="s">
        <v>35</v>
      </c>
      <c r="C506" s="9" t="s">
        <v>1472</v>
      </c>
      <c r="D506" t="s">
        <v>735</v>
      </c>
      <c r="E506" t="str">
        <f>+VLOOKUP(A506,[1]Summary!$A$3:$O$317,15,0)</f>
        <v>S/O Lakhpat Singh, Datavali, Aligarh, Datawali, Uttar Pradesh - 202129</v>
      </c>
      <c r="F506" t="s">
        <v>1516</v>
      </c>
      <c r="G506">
        <v>6398906978</v>
      </c>
      <c r="H506" s="16">
        <v>45646</v>
      </c>
      <c r="I506" t="s">
        <v>1539</v>
      </c>
      <c r="J506" t="s">
        <v>1070</v>
      </c>
      <c r="K506" s="28" t="s">
        <v>1070</v>
      </c>
      <c r="L506" s="28">
        <v>0</v>
      </c>
      <c r="M506" s="28" t="s">
        <v>1070</v>
      </c>
      <c r="N506" s="28">
        <v>0</v>
      </c>
      <c r="O506" t="s">
        <v>1070</v>
      </c>
      <c r="P506">
        <v>0</v>
      </c>
      <c r="Q506" s="5">
        <v>46</v>
      </c>
      <c r="R506" s="5">
        <v>0</v>
      </c>
      <c r="S506" s="5">
        <v>2</v>
      </c>
      <c r="T506" s="5">
        <v>0</v>
      </c>
      <c r="U506" s="5">
        <v>1</v>
      </c>
      <c r="V506" s="5">
        <v>7</v>
      </c>
      <c r="W506" s="5">
        <v>0</v>
      </c>
      <c r="X506" s="5">
        <v>0</v>
      </c>
      <c r="Y506" s="10">
        <v>0</v>
      </c>
      <c r="Z506" s="10">
        <v>0</v>
      </c>
      <c r="AA506" s="5">
        <v>0</v>
      </c>
      <c r="AB506" s="5">
        <v>0</v>
      </c>
      <c r="AC506" s="5">
        <v>907.65000000000009</v>
      </c>
      <c r="AD506" s="5">
        <v>0</v>
      </c>
      <c r="AE506" s="12">
        <v>0</v>
      </c>
      <c r="AF506" s="34">
        <v>0</v>
      </c>
      <c r="AG506" s="33">
        <v>963.65000000000009</v>
      </c>
    </row>
    <row r="507" spans="1:33" x14ac:dyDescent="0.25">
      <c r="A507" s="8" t="s">
        <v>1428</v>
      </c>
      <c r="B507" s="8" t="s">
        <v>1365</v>
      </c>
      <c r="C507" s="9" t="s">
        <v>361</v>
      </c>
      <c r="D507" t="s">
        <v>1491</v>
      </c>
      <c r="E507" t="str">
        <f>+VLOOKUP(A507,[1]Summary!$A$3:$O$317,15,0)</f>
        <v>S/O. Pansingh Jatab, Dayanand Marg, Kailaras, Kailaras, Po: Kailaras, Dist: Morena, Madhya Pradesh - 476224</v>
      </c>
      <c r="F507" t="s">
        <v>1517</v>
      </c>
      <c r="G507">
        <v>9098652612</v>
      </c>
      <c r="H507" s="16">
        <v>45646</v>
      </c>
      <c r="I507" t="s">
        <v>1540</v>
      </c>
      <c r="J507" t="s">
        <v>1070</v>
      </c>
      <c r="K507" s="28" t="s">
        <v>1070</v>
      </c>
      <c r="L507" s="28">
        <v>0</v>
      </c>
      <c r="M507" s="28" t="s">
        <v>1070</v>
      </c>
      <c r="N507" s="28">
        <v>0</v>
      </c>
      <c r="O507" t="s">
        <v>1070</v>
      </c>
      <c r="P507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10">
        <v>0</v>
      </c>
      <c r="Z507" s="10">
        <v>0</v>
      </c>
      <c r="AA507" s="5">
        <v>0</v>
      </c>
      <c r="AB507" s="5">
        <v>0</v>
      </c>
      <c r="AC507" s="5">
        <v>1414.8263157894735</v>
      </c>
      <c r="AD507" s="5">
        <v>9</v>
      </c>
      <c r="AE507" s="12">
        <v>0</v>
      </c>
      <c r="AF507" s="34">
        <v>0</v>
      </c>
      <c r="AG507" s="33">
        <v>1423.8263157894735</v>
      </c>
    </row>
    <row r="508" spans="1:33" x14ac:dyDescent="0.25">
      <c r="A508" s="8" t="s">
        <v>1429</v>
      </c>
      <c r="B508" s="8" t="s">
        <v>41</v>
      </c>
      <c r="C508" s="9" t="s">
        <v>472</v>
      </c>
      <c r="D508" t="s">
        <v>1492</v>
      </c>
      <c r="E508" t="str">
        <f>+VLOOKUP(A508,[1]Summary!$A$3:$O$317,15,0)</f>
        <v>Dharamraj Gajadhar Rai, Flat No - 301-A Nikin Co Op HSG Soc Phase-1, Lodha Marg Achole Road, Nalasopara East, Vasai, Palghar, Maharashtra - 401209</v>
      </c>
      <c r="F508" t="s">
        <v>1518</v>
      </c>
      <c r="G508">
        <v>9869727786</v>
      </c>
      <c r="H508" s="16">
        <v>45646</v>
      </c>
      <c r="I508" t="s">
        <v>1541</v>
      </c>
      <c r="J508" t="s">
        <v>1542</v>
      </c>
      <c r="K508" s="28" t="s">
        <v>1070</v>
      </c>
      <c r="L508" s="28">
        <v>0</v>
      </c>
      <c r="M508" s="28" t="s">
        <v>1070</v>
      </c>
      <c r="N508" s="28">
        <v>0</v>
      </c>
      <c r="O508" t="s">
        <v>1070</v>
      </c>
      <c r="P508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17</v>
      </c>
      <c r="W508" s="5">
        <v>0</v>
      </c>
      <c r="X508" s="5">
        <v>0</v>
      </c>
      <c r="Y508" s="10">
        <v>1</v>
      </c>
      <c r="Z508" s="10">
        <v>0</v>
      </c>
      <c r="AA508" s="5">
        <v>0</v>
      </c>
      <c r="AB508" s="5">
        <v>0</v>
      </c>
      <c r="AC508" s="5">
        <v>1.6</v>
      </c>
      <c r="AD508" s="5">
        <v>580</v>
      </c>
      <c r="AE508" s="12">
        <v>0</v>
      </c>
      <c r="AF508" s="34">
        <v>0</v>
      </c>
      <c r="AG508" s="33">
        <v>599.6</v>
      </c>
    </row>
    <row r="509" spans="1:33" x14ac:dyDescent="0.25">
      <c r="A509" s="8" t="s">
        <v>1430</v>
      </c>
      <c r="B509" s="8" t="s">
        <v>41</v>
      </c>
      <c r="C509" s="9" t="s">
        <v>473</v>
      </c>
      <c r="D509" t="s">
        <v>1492</v>
      </c>
      <c r="E509" t="str">
        <f>+VLOOKUP(A509,[1]Summary!$A$3:$O$317,15,0)</f>
        <v>Dharamraj Gajadhar Rai, Flat No - 301-A Nikin Co Op HSG Soc Phase-1, Lodha Marg Achole Road, Nalasopara East, Vasai, Palghar, Maharashtra - 401209</v>
      </c>
      <c r="F509" t="s">
        <v>1519</v>
      </c>
      <c r="G509">
        <v>9869727786</v>
      </c>
      <c r="H509" s="16">
        <v>45646</v>
      </c>
      <c r="I509" t="s">
        <v>1541</v>
      </c>
      <c r="J509" t="s">
        <v>1542</v>
      </c>
      <c r="K509" s="28" t="s">
        <v>1070</v>
      </c>
      <c r="L509" s="28">
        <v>0</v>
      </c>
      <c r="M509" s="28" t="s">
        <v>1070</v>
      </c>
      <c r="N509" s="28">
        <v>0</v>
      </c>
      <c r="O509" t="s">
        <v>1070</v>
      </c>
      <c r="P509">
        <v>0</v>
      </c>
      <c r="Q509" s="5">
        <v>0</v>
      </c>
      <c r="R509" s="5">
        <v>0</v>
      </c>
      <c r="S509" s="5">
        <v>0</v>
      </c>
      <c r="T509" s="5">
        <v>0</v>
      </c>
      <c r="U509" s="5">
        <v>8</v>
      </c>
      <c r="V509" s="5">
        <v>0</v>
      </c>
      <c r="W509" s="5">
        <v>0</v>
      </c>
      <c r="X509" s="5">
        <v>35</v>
      </c>
      <c r="Y509" s="10">
        <v>4179</v>
      </c>
      <c r="Z509" s="10">
        <v>0</v>
      </c>
      <c r="AA509" s="5">
        <v>0</v>
      </c>
      <c r="AB509" s="5">
        <v>0</v>
      </c>
      <c r="AC509" s="5">
        <v>310.53450000000015</v>
      </c>
      <c r="AD509" s="5">
        <v>0</v>
      </c>
      <c r="AE509" s="12">
        <v>0</v>
      </c>
      <c r="AF509" s="34">
        <v>0</v>
      </c>
      <c r="AG509" s="33">
        <v>4532.5344999999998</v>
      </c>
    </row>
    <row r="510" spans="1:33" x14ac:dyDescent="0.25">
      <c r="A510" s="8" t="s">
        <v>1808</v>
      </c>
      <c r="B510" s="8" t="s">
        <v>1371</v>
      </c>
      <c r="C510" s="9" t="s">
        <v>1951</v>
      </c>
      <c r="D510" t="s">
        <v>789</v>
      </c>
      <c r="E510" t="s">
        <v>1070</v>
      </c>
      <c r="F510" t="e">
        <v>#N/A</v>
      </c>
      <c r="G510" t="e">
        <v>#N/A</v>
      </c>
      <c r="H510" s="16">
        <v>45646</v>
      </c>
      <c r="I510" t="e">
        <v>#N/A</v>
      </c>
      <c r="J510" t="e">
        <v>#N/A</v>
      </c>
      <c r="K510" s="28" t="s">
        <v>1070</v>
      </c>
      <c r="L510" s="28">
        <v>0</v>
      </c>
      <c r="M510" s="28" t="s">
        <v>1070</v>
      </c>
      <c r="N510" s="28">
        <v>0</v>
      </c>
      <c r="O510" t="s">
        <v>1070</v>
      </c>
      <c r="P510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10">
        <v>0</v>
      </c>
      <c r="Z510" s="10">
        <v>0</v>
      </c>
      <c r="AA510" s="5">
        <v>0</v>
      </c>
      <c r="AB510" s="5">
        <v>0</v>
      </c>
      <c r="AC510" s="5">
        <v>0</v>
      </c>
      <c r="AD510" s="5">
        <v>0</v>
      </c>
      <c r="AE510" s="12">
        <v>0</v>
      </c>
      <c r="AF510" s="34">
        <v>0</v>
      </c>
      <c r="AG510" s="33">
        <v>0</v>
      </c>
    </row>
    <row r="511" spans="1:33" x14ac:dyDescent="0.25">
      <c r="A511" s="8" t="s">
        <v>1809</v>
      </c>
      <c r="B511" s="8" t="s">
        <v>1371</v>
      </c>
      <c r="C511" s="9" t="s">
        <v>1952</v>
      </c>
      <c r="D511" t="s">
        <v>789</v>
      </c>
      <c r="E511" t="s">
        <v>1070</v>
      </c>
      <c r="F511" t="e">
        <v>#N/A</v>
      </c>
      <c r="G511" t="e">
        <v>#N/A</v>
      </c>
      <c r="H511" s="16">
        <v>45646</v>
      </c>
      <c r="I511" t="e">
        <v>#N/A</v>
      </c>
      <c r="J511" t="e">
        <v>#N/A</v>
      </c>
      <c r="K511" s="28" t="s">
        <v>1070</v>
      </c>
      <c r="L511" s="28">
        <v>0</v>
      </c>
      <c r="M511" s="28" t="s">
        <v>1070</v>
      </c>
      <c r="N511" s="28">
        <v>0</v>
      </c>
      <c r="O511" t="s">
        <v>1070</v>
      </c>
      <c r="P511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10">
        <v>0</v>
      </c>
      <c r="Z511" s="10">
        <v>0</v>
      </c>
      <c r="AA511" s="5">
        <v>0</v>
      </c>
      <c r="AB511" s="5">
        <v>0</v>
      </c>
      <c r="AC511" s="5">
        <v>0</v>
      </c>
      <c r="AD511" s="5">
        <v>0</v>
      </c>
      <c r="AE511" s="12">
        <v>0</v>
      </c>
      <c r="AF511" s="34">
        <v>0</v>
      </c>
      <c r="AG511" s="33">
        <v>0</v>
      </c>
    </row>
    <row r="512" spans="1:33" x14ac:dyDescent="0.25">
      <c r="A512" s="8" t="s">
        <v>1431</v>
      </c>
      <c r="B512" s="8" t="s">
        <v>41</v>
      </c>
      <c r="C512" s="9" t="s">
        <v>558</v>
      </c>
      <c r="D512" t="s">
        <v>1493</v>
      </c>
      <c r="E512" t="str">
        <f>+VLOOKUP(A512,[1]Summary!$A$3:$O$317,15,0)</f>
        <v>C/O: Subhash Burshe, Sai Nagari, Borgadi, Near Sai Mandir, Borgadi, Yavatmal, Maharashtra - 445215</v>
      </c>
      <c r="F512" t="s">
        <v>1520</v>
      </c>
      <c r="G512">
        <v>7448292845</v>
      </c>
      <c r="H512" s="16">
        <v>45646</v>
      </c>
      <c r="I512" t="s">
        <v>1543</v>
      </c>
      <c r="J512" t="s">
        <v>1070</v>
      </c>
      <c r="K512" s="28" t="s">
        <v>1070</v>
      </c>
      <c r="L512" s="28">
        <v>0</v>
      </c>
      <c r="M512" s="28" t="s">
        <v>1070</v>
      </c>
      <c r="N512" s="28">
        <v>0</v>
      </c>
      <c r="O512" t="s">
        <v>1070</v>
      </c>
      <c r="P512">
        <v>0</v>
      </c>
      <c r="Q512" s="5">
        <v>3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10">
        <v>0</v>
      </c>
      <c r="Z512" s="10">
        <v>0</v>
      </c>
      <c r="AA512" s="5">
        <v>0</v>
      </c>
      <c r="AB512" s="5">
        <v>0</v>
      </c>
      <c r="AC512" s="5">
        <v>7056.4000000000005</v>
      </c>
      <c r="AD512" s="5">
        <v>0</v>
      </c>
      <c r="AE512" s="12">
        <v>0</v>
      </c>
      <c r="AF512" s="34">
        <v>0</v>
      </c>
      <c r="AG512" s="33">
        <v>7059.4000000000005</v>
      </c>
    </row>
    <row r="513" spans="1:33" x14ac:dyDescent="0.25">
      <c r="A513" s="21" t="s">
        <v>1577</v>
      </c>
      <c r="B513" s="8" t="s">
        <v>1370</v>
      </c>
      <c r="C513" s="9" t="s">
        <v>373</v>
      </c>
      <c r="D513" t="s">
        <v>1706</v>
      </c>
      <c r="E513" t="str">
        <f>+VLOOKUP(A513,[1]Summary!$A$3:$O$317,15,0)</f>
        <v>C/O. Arvind Kumar Mishra, Ward No - 01, Shanti Nagar, Narkatiaganj, Po: Narkatiaganj, Dist. - West Champaran, Bihar - 845455</v>
      </c>
      <c r="F513" t="s">
        <v>1724</v>
      </c>
      <c r="G513">
        <v>9931632555</v>
      </c>
      <c r="H513" s="16">
        <v>45646</v>
      </c>
      <c r="I513" t="s">
        <v>1744</v>
      </c>
      <c r="J513" t="s">
        <v>1750</v>
      </c>
      <c r="K513" s="28" t="s">
        <v>1070</v>
      </c>
      <c r="L513" s="28">
        <v>0</v>
      </c>
      <c r="M513" s="28" t="s">
        <v>1070</v>
      </c>
      <c r="N513" s="28">
        <v>0</v>
      </c>
      <c r="O513" t="s">
        <v>1070</v>
      </c>
      <c r="P513">
        <v>0</v>
      </c>
      <c r="Q513" s="5">
        <v>4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10">
        <v>0</v>
      </c>
      <c r="Z513" s="10">
        <v>0</v>
      </c>
      <c r="AA513" s="5">
        <v>0</v>
      </c>
      <c r="AB513" s="5">
        <v>0</v>
      </c>
      <c r="AC513" s="5">
        <v>2113.1</v>
      </c>
      <c r="AD513" s="5">
        <v>0</v>
      </c>
      <c r="AE513" s="12">
        <v>0</v>
      </c>
      <c r="AF513" s="34">
        <v>0</v>
      </c>
      <c r="AG513" s="33">
        <v>2117.1</v>
      </c>
    </row>
    <row r="514" spans="1:33" x14ac:dyDescent="0.25">
      <c r="A514" s="22" t="s">
        <v>91</v>
      </c>
      <c r="B514" s="22" t="s">
        <v>1365</v>
      </c>
      <c r="C514" s="22" t="s">
        <v>405</v>
      </c>
      <c r="D514" t="s">
        <v>1707</v>
      </c>
      <c r="E514" t="str">
        <f>+VLOOKUP(A514,[1]Summary!$A$3:$O$317,15,0)</f>
        <v>Kharon, Kharon,kharon, Tikamgarh  Madhya Pradesh-472331</v>
      </c>
      <c r="F514" t="s">
        <v>1725</v>
      </c>
      <c r="G514">
        <v>9893361228</v>
      </c>
      <c r="H514" s="16">
        <v>45646</v>
      </c>
      <c r="I514" t="s">
        <v>1135</v>
      </c>
      <c r="J514" t="s">
        <v>1136</v>
      </c>
      <c r="K514" s="28" t="s">
        <v>1070</v>
      </c>
      <c r="L514" s="28">
        <v>0</v>
      </c>
      <c r="M514" s="28" t="s">
        <v>1070</v>
      </c>
      <c r="N514" s="28">
        <v>0</v>
      </c>
      <c r="O514" t="s">
        <v>1070</v>
      </c>
      <c r="P514">
        <v>0</v>
      </c>
      <c r="Q514" s="5">
        <v>21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57</v>
      </c>
      <c r="Y514" s="10">
        <v>0</v>
      </c>
      <c r="Z514" s="10">
        <v>0</v>
      </c>
      <c r="AA514" s="5">
        <v>0</v>
      </c>
      <c r="AB514" s="5">
        <v>0</v>
      </c>
      <c r="AC514" s="5">
        <v>0</v>
      </c>
      <c r="AD514" s="5">
        <v>0</v>
      </c>
      <c r="AE514" s="12">
        <v>0</v>
      </c>
      <c r="AF514" s="34">
        <v>-56</v>
      </c>
      <c r="AG514" s="33">
        <v>78</v>
      </c>
    </row>
    <row r="515" spans="1:33" x14ac:dyDescent="0.25">
      <c r="A515" s="22" t="s">
        <v>91</v>
      </c>
      <c r="B515" s="22" t="s">
        <v>1365</v>
      </c>
      <c r="C515" s="22" t="s">
        <v>404</v>
      </c>
      <c r="D515" t="s">
        <v>1707</v>
      </c>
      <c r="E515" t="str">
        <f>+VLOOKUP(A515,[1]Summary!$A$3:$O$317,15,0)</f>
        <v>Kharon, Kharon,kharon, Tikamgarh  Madhya Pradesh-472331</v>
      </c>
      <c r="F515" t="s">
        <v>1725</v>
      </c>
      <c r="G515">
        <v>9893361228</v>
      </c>
      <c r="H515" s="16">
        <v>45646</v>
      </c>
      <c r="I515" t="s">
        <v>1135</v>
      </c>
      <c r="J515" t="s">
        <v>1136</v>
      </c>
      <c r="K515" s="28" t="s">
        <v>1070</v>
      </c>
      <c r="L515" s="28">
        <v>0</v>
      </c>
      <c r="M515" s="28" t="s">
        <v>1070</v>
      </c>
      <c r="N515" s="28">
        <v>0</v>
      </c>
      <c r="O515" t="s">
        <v>2045</v>
      </c>
      <c r="P515">
        <v>6000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10">
        <v>0</v>
      </c>
      <c r="Z515" s="10">
        <v>0</v>
      </c>
      <c r="AA515" s="5">
        <v>0</v>
      </c>
      <c r="AB515" s="5">
        <v>0</v>
      </c>
      <c r="AC515" s="5">
        <v>0</v>
      </c>
      <c r="AD515" s="5">
        <v>0</v>
      </c>
      <c r="AE515" s="12">
        <v>0</v>
      </c>
      <c r="AF515" s="34">
        <v>0</v>
      </c>
      <c r="AG515" s="33">
        <v>6000</v>
      </c>
    </row>
    <row r="516" spans="1:33" x14ac:dyDescent="0.25">
      <c r="A516" s="22" t="s">
        <v>1434</v>
      </c>
      <c r="B516" s="22" t="s">
        <v>1370</v>
      </c>
      <c r="C516" s="22" t="s">
        <v>1475</v>
      </c>
      <c r="D516" t="s">
        <v>1708</v>
      </c>
      <c r="E516" t="str">
        <f>+VLOOKUP(A516,[1]Summary!$A$3:$O$317,15,0)</f>
        <v>S/O. Shri. Rana Ramchandra Singh, Village - Kolhuar, Post - Manjhila, Jila - Nawada, Majhila, Nawada, Manjhila, Bihar - 805106</v>
      </c>
      <c r="F516" t="s">
        <v>1522</v>
      </c>
      <c r="G516">
        <v>6206498440</v>
      </c>
      <c r="H516" s="16">
        <v>45646</v>
      </c>
      <c r="I516" t="s">
        <v>1546</v>
      </c>
      <c r="J516" t="s">
        <v>1070</v>
      </c>
      <c r="K516" s="28" t="s">
        <v>1070</v>
      </c>
      <c r="L516" s="28">
        <v>0</v>
      </c>
      <c r="M516" s="28" t="s">
        <v>1070</v>
      </c>
      <c r="N516" s="28">
        <v>0</v>
      </c>
      <c r="O516" t="s">
        <v>1070</v>
      </c>
      <c r="P516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10">
        <v>0</v>
      </c>
      <c r="Z516" s="10">
        <v>0</v>
      </c>
      <c r="AA516" s="5">
        <v>0</v>
      </c>
      <c r="AB516" s="5">
        <v>0</v>
      </c>
      <c r="AC516" s="5">
        <v>271.85000000000002</v>
      </c>
      <c r="AD516" s="5">
        <v>0</v>
      </c>
      <c r="AE516" s="12">
        <v>0</v>
      </c>
      <c r="AF516" s="34">
        <v>0</v>
      </c>
      <c r="AG516" s="33">
        <v>271.85000000000002</v>
      </c>
    </row>
    <row r="517" spans="1:33" x14ac:dyDescent="0.25">
      <c r="A517" s="22" t="s">
        <v>1432</v>
      </c>
      <c r="B517" s="22" t="s">
        <v>1370</v>
      </c>
      <c r="C517" s="22" t="s">
        <v>1473</v>
      </c>
      <c r="D517" t="s">
        <v>1709</v>
      </c>
      <c r="E517" t="str">
        <f>+VLOOKUP(A517,[1]Summary!$A$3:$O$317,15,0)</f>
        <v>C/O. Pankaj Choubey, Vill - Dakra, Post - Dilli Diwanganj, Amdabad, Dilli Diwanganj, Po: Dilli Diwanganj, Dist. - Katihar, Bihar - 854117</v>
      </c>
      <c r="F517" t="s">
        <v>1521</v>
      </c>
      <c r="G517">
        <v>9718302041</v>
      </c>
      <c r="H517" s="16">
        <v>45646</v>
      </c>
      <c r="I517" t="s">
        <v>1544</v>
      </c>
      <c r="J517" t="s">
        <v>1545</v>
      </c>
      <c r="K517" s="28" t="s">
        <v>1070</v>
      </c>
      <c r="L517" s="28">
        <v>0</v>
      </c>
      <c r="M517" s="28" t="s">
        <v>1070</v>
      </c>
      <c r="N517" s="28">
        <v>0</v>
      </c>
      <c r="O517" t="s">
        <v>1070</v>
      </c>
      <c r="P517">
        <v>0</v>
      </c>
      <c r="Q517" s="5">
        <v>1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10">
        <v>0</v>
      </c>
      <c r="Z517" s="10">
        <v>0</v>
      </c>
      <c r="AA517" s="5">
        <v>0</v>
      </c>
      <c r="AB517" s="5">
        <v>0</v>
      </c>
      <c r="AC517" s="5">
        <v>139.65</v>
      </c>
      <c r="AD517" s="5">
        <v>0</v>
      </c>
      <c r="AE517" s="12">
        <v>0</v>
      </c>
      <c r="AF517" s="34">
        <v>0</v>
      </c>
      <c r="AG517" s="33">
        <v>140.65</v>
      </c>
    </row>
    <row r="518" spans="1:33" x14ac:dyDescent="0.25">
      <c r="A518" s="9" t="s">
        <v>1433</v>
      </c>
      <c r="B518" s="22" t="s">
        <v>1370</v>
      </c>
      <c r="C518" s="22" t="s">
        <v>1474</v>
      </c>
      <c r="D518" t="s">
        <v>1710</v>
      </c>
      <c r="E518" t="str">
        <f>+VLOOKUP(A518,[1]Summary!$A$3:$O$317,15,0)</f>
        <v>S/O. Ravindra Chaudhary , Sugauli, East Champaran, Bihar - 845456</v>
      </c>
      <c r="F518" t="s">
        <v>1726</v>
      </c>
      <c r="G518">
        <v>7763061264</v>
      </c>
      <c r="H518" s="16">
        <v>45646</v>
      </c>
      <c r="I518" t="s">
        <v>1745</v>
      </c>
      <c r="J518" t="s">
        <v>1070</v>
      </c>
      <c r="K518" s="28" t="s">
        <v>1070</v>
      </c>
      <c r="L518" s="28">
        <v>0</v>
      </c>
      <c r="M518" s="28" t="s">
        <v>1070</v>
      </c>
      <c r="N518" s="28">
        <v>0</v>
      </c>
      <c r="O518" t="s">
        <v>1070</v>
      </c>
      <c r="P518">
        <v>0</v>
      </c>
      <c r="Q518" s="5">
        <v>1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10">
        <v>0</v>
      </c>
      <c r="Z518" s="10">
        <v>0</v>
      </c>
      <c r="AA518" s="5">
        <v>0</v>
      </c>
      <c r="AB518" s="5">
        <v>0</v>
      </c>
      <c r="AC518" s="5">
        <v>1889.5</v>
      </c>
      <c r="AD518" s="5">
        <v>0</v>
      </c>
      <c r="AE518" s="12">
        <v>0</v>
      </c>
      <c r="AF518" s="34">
        <v>0</v>
      </c>
      <c r="AG518" s="33">
        <v>1890.5</v>
      </c>
    </row>
    <row r="519" spans="1:33" x14ac:dyDescent="0.25">
      <c r="A519" s="21" t="s">
        <v>1810</v>
      </c>
      <c r="B519" s="22" t="s">
        <v>1377</v>
      </c>
      <c r="C519" s="9" t="s">
        <v>1953</v>
      </c>
      <c r="D519" t="s">
        <v>1711</v>
      </c>
      <c r="E519" t="s">
        <v>1070</v>
      </c>
      <c r="F519" t="e">
        <v>#N/A</v>
      </c>
      <c r="G519" t="e">
        <v>#N/A</v>
      </c>
      <c r="H519" s="16">
        <v>45646</v>
      </c>
      <c r="I519" t="e">
        <v>#N/A</v>
      </c>
      <c r="J519" t="e">
        <v>#N/A</v>
      </c>
      <c r="K519" s="28" t="s">
        <v>1070</v>
      </c>
      <c r="L519" s="28">
        <v>0</v>
      </c>
      <c r="M519" s="28" t="s">
        <v>1070</v>
      </c>
      <c r="N519" s="28">
        <v>0</v>
      </c>
      <c r="O519" t="s">
        <v>1070</v>
      </c>
      <c r="P519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10">
        <v>0</v>
      </c>
      <c r="Z519" s="10">
        <v>0</v>
      </c>
      <c r="AA519" s="5">
        <v>0</v>
      </c>
      <c r="AB519" s="5">
        <v>0</v>
      </c>
      <c r="AC519" s="5">
        <v>0</v>
      </c>
      <c r="AD519" s="5">
        <v>0</v>
      </c>
      <c r="AE519" s="12">
        <v>0</v>
      </c>
      <c r="AF519" s="34">
        <v>0</v>
      </c>
      <c r="AG519" s="33">
        <v>0</v>
      </c>
    </row>
    <row r="520" spans="1:33" x14ac:dyDescent="0.25">
      <c r="A520" s="21" t="s">
        <v>1811</v>
      </c>
      <c r="B520" s="22" t="s">
        <v>1377</v>
      </c>
      <c r="C520" s="9" t="s">
        <v>1954</v>
      </c>
      <c r="D520" t="s">
        <v>1711</v>
      </c>
      <c r="E520" t="s">
        <v>1070</v>
      </c>
      <c r="F520" t="e">
        <v>#N/A</v>
      </c>
      <c r="G520" t="e">
        <v>#N/A</v>
      </c>
      <c r="H520" s="16">
        <v>45646</v>
      </c>
      <c r="I520" t="e">
        <v>#N/A</v>
      </c>
      <c r="J520" t="e">
        <v>#N/A</v>
      </c>
      <c r="K520" s="28" t="s">
        <v>1070</v>
      </c>
      <c r="L520" s="28">
        <v>0</v>
      </c>
      <c r="M520" s="28" t="s">
        <v>1070</v>
      </c>
      <c r="N520" s="28">
        <v>0</v>
      </c>
      <c r="O520" t="s">
        <v>1070</v>
      </c>
      <c r="P520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10">
        <v>0</v>
      </c>
      <c r="Z520" s="10">
        <v>0</v>
      </c>
      <c r="AA520" s="5">
        <v>0</v>
      </c>
      <c r="AB520" s="5">
        <v>0</v>
      </c>
      <c r="AC520" s="5">
        <v>0</v>
      </c>
      <c r="AD520" s="5">
        <v>0</v>
      </c>
      <c r="AE520" s="12">
        <v>0</v>
      </c>
      <c r="AF520" s="34">
        <v>0</v>
      </c>
      <c r="AG520" s="33">
        <v>0</v>
      </c>
    </row>
    <row r="521" spans="1:33" x14ac:dyDescent="0.25">
      <c r="A521" s="21" t="s">
        <v>1578</v>
      </c>
      <c r="B521" s="22" t="s">
        <v>1377</v>
      </c>
      <c r="C521" s="9" t="s">
        <v>523</v>
      </c>
      <c r="D521" t="s">
        <v>1711</v>
      </c>
      <c r="E521" t="str">
        <f>+VLOOKUP(A521,[1]Summary!$A$3:$O$317,15,0)</f>
        <v>S/O - Abdul Khaleel, House No 02/k, Ward No 05, Dornapal, Dornapal, Sukma, Chhattisgarh - 494122</v>
      </c>
      <c r="F521" t="s">
        <v>1727</v>
      </c>
      <c r="G521">
        <v>9406076162</v>
      </c>
      <c r="H521" s="16">
        <v>45646</v>
      </c>
      <c r="I521" t="s">
        <v>1746</v>
      </c>
      <c r="J521" t="s">
        <v>1070</v>
      </c>
      <c r="K521" s="28" t="s">
        <v>1070</v>
      </c>
      <c r="L521" s="28">
        <v>0</v>
      </c>
      <c r="M521" s="28" t="s">
        <v>1070</v>
      </c>
      <c r="N521" s="28">
        <v>0</v>
      </c>
      <c r="O521" t="s">
        <v>1070</v>
      </c>
      <c r="P521">
        <v>0</v>
      </c>
      <c r="Q521" s="5">
        <v>0</v>
      </c>
      <c r="R521" s="5">
        <v>66</v>
      </c>
      <c r="S521" s="5">
        <v>0</v>
      </c>
      <c r="T521" s="5">
        <v>0</v>
      </c>
      <c r="U521" s="5">
        <v>1</v>
      </c>
      <c r="V521" s="5">
        <v>4</v>
      </c>
      <c r="W521" s="5">
        <v>0</v>
      </c>
      <c r="X521" s="5">
        <v>0</v>
      </c>
      <c r="Y521" s="10">
        <v>0</v>
      </c>
      <c r="Z521" s="10">
        <v>0</v>
      </c>
      <c r="AA521" s="5">
        <v>0</v>
      </c>
      <c r="AB521" s="5">
        <v>323</v>
      </c>
      <c r="AC521" s="5">
        <v>0</v>
      </c>
      <c r="AD521" s="5">
        <v>0</v>
      </c>
      <c r="AE521" s="12">
        <v>0</v>
      </c>
      <c r="AF521" s="34">
        <v>0</v>
      </c>
      <c r="AG521" s="33">
        <v>394</v>
      </c>
    </row>
    <row r="522" spans="1:33" x14ac:dyDescent="0.25">
      <c r="A522" s="21" t="s">
        <v>1579</v>
      </c>
      <c r="B522" s="9" t="s">
        <v>41</v>
      </c>
      <c r="C522" s="9" t="s">
        <v>1553</v>
      </c>
      <c r="D522" t="s">
        <v>1712</v>
      </c>
      <c r="E522" t="str">
        <f>+VLOOKUP(A522,[1]Summary!$A$3:$O$317,15,0)</f>
        <v>C/O - Amol Shirbhate, Paratwada, Kaikadipura, Salebad, Amravati, Maharashtra - 444805</v>
      </c>
      <c r="F522" t="s">
        <v>1728</v>
      </c>
      <c r="G522">
        <v>9552680512</v>
      </c>
      <c r="H522" s="16">
        <v>45646</v>
      </c>
      <c r="I522" t="s">
        <v>1747</v>
      </c>
      <c r="J522" t="s">
        <v>1070</v>
      </c>
      <c r="K522" s="28" t="s">
        <v>1070</v>
      </c>
      <c r="L522" s="28">
        <v>0</v>
      </c>
      <c r="M522" s="28" t="s">
        <v>1070</v>
      </c>
      <c r="N522" s="28">
        <v>0</v>
      </c>
      <c r="O522" t="s">
        <v>1070</v>
      </c>
      <c r="P522">
        <v>0</v>
      </c>
      <c r="Q522" s="5">
        <v>0</v>
      </c>
      <c r="R522" s="5">
        <v>0</v>
      </c>
      <c r="S522" s="5">
        <v>0</v>
      </c>
      <c r="T522" s="5">
        <v>3</v>
      </c>
      <c r="U522" s="5">
        <v>1</v>
      </c>
      <c r="V522" s="5">
        <v>0</v>
      </c>
      <c r="W522" s="5">
        <v>0</v>
      </c>
      <c r="X522" s="5">
        <v>0</v>
      </c>
      <c r="Y522" s="10">
        <v>277</v>
      </c>
      <c r="Z522" s="10">
        <v>0</v>
      </c>
      <c r="AA522" s="5">
        <v>0</v>
      </c>
      <c r="AB522" s="5">
        <v>0</v>
      </c>
      <c r="AC522" s="5">
        <v>0</v>
      </c>
      <c r="AD522" s="5">
        <v>0</v>
      </c>
      <c r="AE522" s="12">
        <v>0</v>
      </c>
      <c r="AF522" s="34">
        <v>0</v>
      </c>
      <c r="AG522" s="33">
        <v>281</v>
      </c>
    </row>
    <row r="523" spans="1:33" x14ac:dyDescent="0.25">
      <c r="A523" s="21" t="s">
        <v>1812</v>
      </c>
      <c r="B523" s="9" t="s">
        <v>1366</v>
      </c>
      <c r="C523" s="22" t="s">
        <v>1955</v>
      </c>
      <c r="D523" t="s">
        <v>1713</v>
      </c>
      <c r="E523" t="s">
        <v>1070</v>
      </c>
      <c r="F523" t="e">
        <v>#N/A</v>
      </c>
      <c r="G523" t="e">
        <v>#N/A</v>
      </c>
      <c r="H523" s="16">
        <v>45646</v>
      </c>
      <c r="I523" t="e">
        <v>#N/A</v>
      </c>
      <c r="J523" t="e">
        <v>#N/A</v>
      </c>
      <c r="K523" s="28" t="s">
        <v>1070</v>
      </c>
      <c r="L523" s="28">
        <v>0</v>
      </c>
      <c r="M523" s="28" t="s">
        <v>1070</v>
      </c>
      <c r="N523" s="28">
        <v>0</v>
      </c>
      <c r="O523" t="s">
        <v>1070</v>
      </c>
      <c r="P523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10">
        <v>0</v>
      </c>
      <c r="Z523" s="10">
        <v>0</v>
      </c>
      <c r="AA523" s="5">
        <v>0</v>
      </c>
      <c r="AB523" s="5">
        <v>0</v>
      </c>
      <c r="AC523" s="5">
        <v>0</v>
      </c>
      <c r="AD523" s="5">
        <v>0</v>
      </c>
      <c r="AE523" s="12">
        <v>0</v>
      </c>
      <c r="AF523" s="34">
        <v>0</v>
      </c>
      <c r="AG523" s="33">
        <v>0</v>
      </c>
    </row>
    <row r="524" spans="1:33" x14ac:dyDescent="0.25">
      <c r="A524" s="21" t="s">
        <v>1580</v>
      </c>
      <c r="B524" s="9" t="s">
        <v>1366</v>
      </c>
      <c r="C524" s="22" t="s">
        <v>670</v>
      </c>
      <c r="D524" t="s">
        <v>1713</v>
      </c>
      <c r="E524" t="str">
        <f>+VLOOKUP(A524,[1]Summary!$A$3:$O$317,15,0)</f>
        <v>SECOND FLOOR, B-222, TIRTHRAJ COMPLEX, OPP. V.S. HOSPITAL, MADALPUR GAM PALDI, Ahmedabad, Gujarat, 380015</v>
      </c>
      <c r="F524" t="s">
        <v>1729</v>
      </c>
      <c r="G524">
        <v>8200690198</v>
      </c>
      <c r="H524" s="16">
        <v>45646</v>
      </c>
      <c r="I524" t="s">
        <v>1748</v>
      </c>
      <c r="J524" t="s">
        <v>1751</v>
      </c>
      <c r="K524" s="28" t="s">
        <v>1070</v>
      </c>
      <c r="L524" s="28">
        <v>0</v>
      </c>
      <c r="M524" s="28" t="s">
        <v>1070</v>
      </c>
      <c r="N524" s="28">
        <v>0</v>
      </c>
      <c r="O524" t="s">
        <v>1070</v>
      </c>
      <c r="P524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10">
        <v>0</v>
      </c>
      <c r="Z524" s="10">
        <v>0</v>
      </c>
      <c r="AA524" s="5">
        <v>0</v>
      </c>
      <c r="AB524" s="5">
        <v>0</v>
      </c>
      <c r="AC524" s="5">
        <v>0</v>
      </c>
      <c r="AD524" s="5">
        <v>710</v>
      </c>
      <c r="AE524" s="12">
        <v>0</v>
      </c>
      <c r="AF524" s="34">
        <v>0</v>
      </c>
      <c r="AG524" s="33">
        <v>710</v>
      </c>
    </row>
    <row r="525" spans="1:33" x14ac:dyDescent="0.25">
      <c r="A525" s="21" t="s">
        <v>1813</v>
      </c>
      <c r="B525" s="22" t="s">
        <v>1366</v>
      </c>
      <c r="C525" s="22" t="s">
        <v>465</v>
      </c>
      <c r="D525" t="s">
        <v>1985</v>
      </c>
      <c r="E525" t="s">
        <v>1070</v>
      </c>
      <c r="F525" t="e">
        <v>#N/A</v>
      </c>
      <c r="G525" t="e">
        <v>#N/A</v>
      </c>
      <c r="H525" s="16">
        <v>45646</v>
      </c>
      <c r="I525" t="e">
        <v>#N/A</v>
      </c>
      <c r="J525" t="e">
        <v>#N/A</v>
      </c>
      <c r="K525" s="28" t="s">
        <v>1070</v>
      </c>
      <c r="L525" s="28">
        <v>0</v>
      </c>
      <c r="M525" s="28" t="s">
        <v>1070</v>
      </c>
      <c r="N525" s="28">
        <v>0</v>
      </c>
      <c r="O525" t="s">
        <v>1070</v>
      </c>
      <c r="P52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10">
        <v>0</v>
      </c>
      <c r="Z525" s="10">
        <v>0</v>
      </c>
      <c r="AA525" s="5">
        <v>0</v>
      </c>
      <c r="AB525" s="5">
        <v>0</v>
      </c>
      <c r="AC525" s="5">
        <v>0</v>
      </c>
      <c r="AD525" s="5">
        <v>0</v>
      </c>
      <c r="AE525" s="12">
        <v>0</v>
      </c>
      <c r="AF525" s="34">
        <v>0</v>
      </c>
      <c r="AG525" s="33">
        <v>0</v>
      </c>
    </row>
    <row r="526" spans="1:33" x14ac:dyDescent="0.25">
      <c r="A526" s="21" t="s">
        <v>1814</v>
      </c>
      <c r="B526" s="22" t="s">
        <v>1377</v>
      </c>
      <c r="C526" s="22" t="s">
        <v>583</v>
      </c>
      <c r="D526" t="s">
        <v>1986</v>
      </c>
      <c r="E526" t="s">
        <v>1070</v>
      </c>
      <c r="F526" t="e">
        <v>#N/A</v>
      </c>
      <c r="G526" t="e">
        <v>#N/A</v>
      </c>
      <c r="H526" s="16">
        <v>45646</v>
      </c>
      <c r="I526" t="e">
        <v>#N/A</v>
      </c>
      <c r="J526" t="e">
        <v>#N/A</v>
      </c>
      <c r="K526" s="28" t="s">
        <v>1070</v>
      </c>
      <c r="L526" s="28">
        <v>0</v>
      </c>
      <c r="M526" s="28" t="s">
        <v>1070</v>
      </c>
      <c r="N526" s="28">
        <v>0</v>
      </c>
      <c r="O526" t="s">
        <v>1070</v>
      </c>
      <c r="P526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10">
        <v>0</v>
      </c>
      <c r="Z526" s="10">
        <v>0</v>
      </c>
      <c r="AA526" s="5">
        <v>0</v>
      </c>
      <c r="AB526" s="5">
        <v>0</v>
      </c>
      <c r="AC526" s="5">
        <v>0</v>
      </c>
      <c r="AD526" s="5">
        <v>0</v>
      </c>
      <c r="AE526" s="12">
        <v>0</v>
      </c>
      <c r="AF526" s="34">
        <v>0</v>
      </c>
      <c r="AG526" s="33">
        <v>0</v>
      </c>
    </row>
    <row r="527" spans="1:33" x14ac:dyDescent="0.25">
      <c r="A527" s="24" t="s">
        <v>1815</v>
      </c>
      <c r="B527" s="22" t="s">
        <v>1377</v>
      </c>
      <c r="C527" s="22" t="s">
        <v>582</v>
      </c>
      <c r="D527" t="s">
        <v>1987</v>
      </c>
      <c r="E527" t="s">
        <v>1070</v>
      </c>
      <c r="F527" t="e">
        <v>#N/A</v>
      </c>
      <c r="G527" t="e">
        <v>#N/A</v>
      </c>
      <c r="H527" s="16">
        <v>45646</v>
      </c>
      <c r="I527" t="e">
        <v>#N/A</v>
      </c>
      <c r="J527" t="e">
        <v>#N/A</v>
      </c>
      <c r="K527" s="28" t="s">
        <v>1070</v>
      </c>
      <c r="L527" s="28">
        <v>0</v>
      </c>
      <c r="M527" s="28" t="s">
        <v>1070</v>
      </c>
      <c r="N527" s="28">
        <v>0</v>
      </c>
      <c r="O527" t="s">
        <v>1070</v>
      </c>
      <c r="P527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10">
        <v>0</v>
      </c>
      <c r="Z527" s="10">
        <v>0</v>
      </c>
      <c r="AA527" s="5">
        <v>0</v>
      </c>
      <c r="AB527" s="5">
        <v>0</v>
      </c>
      <c r="AC527" s="5">
        <v>0</v>
      </c>
      <c r="AD527" s="5">
        <v>0</v>
      </c>
      <c r="AE527" s="12">
        <v>0</v>
      </c>
      <c r="AF527" s="34">
        <v>0</v>
      </c>
      <c r="AG527" s="33">
        <v>0</v>
      </c>
    </row>
    <row r="528" spans="1:33" x14ac:dyDescent="0.25">
      <c r="A528" s="21" t="s">
        <v>1816</v>
      </c>
      <c r="B528" s="22" t="s">
        <v>1377</v>
      </c>
      <c r="C528" s="22" t="s">
        <v>1956</v>
      </c>
      <c r="D528" t="s">
        <v>1987</v>
      </c>
      <c r="E528" t="s">
        <v>1070</v>
      </c>
      <c r="F528" t="e">
        <v>#N/A</v>
      </c>
      <c r="G528" t="e">
        <v>#N/A</v>
      </c>
      <c r="H528" s="16">
        <v>45646</v>
      </c>
      <c r="I528" t="e">
        <v>#N/A</v>
      </c>
      <c r="J528" t="e">
        <v>#N/A</v>
      </c>
      <c r="K528" s="28" t="s">
        <v>1070</v>
      </c>
      <c r="L528" s="28">
        <v>0</v>
      </c>
      <c r="M528" s="28" t="s">
        <v>1070</v>
      </c>
      <c r="N528" s="28">
        <v>0</v>
      </c>
      <c r="O528" t="s">
        <v>1070</v>
      </c>
      <c r="P528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10">
        <v>0</v>
      </c>
      <c r="Z528" s="10">
        <v>0</v>
      </c>
      <c r="AA528" s="5">
        <v>0</v>
      </c>
      <c r="AB528" s="5">
        <v>0</v>
      </c>
      <c r="AC528" s="5">
        <v>0</v>
      </c>
      <c r="AD528" s="5">
        <v>0</v>
      </c>
      <c r="AE528" s="12">
        <v>0</v>
      </c>
      <c r="AF528" s="34">
        <v>0</v>
      </c>
      <c r="AG528" s="33">
        <v>0</v>
      </c>
    </row>
    <row r="529" spans="1:33" x14ac:dyDescent="0.25">
      <c r="A529" s="21" t="s">
        <v>1581</v>
      </c>
      <c r="B529" s="9" t="s">
        <v>1380</v>
      </c>
      <c r="C529" s="9" t="s">
        <v>524</v>
      </c>
      <c r="D529" t="s">
        <v>1714</v>
      </c>
      <c r="E529" t="str">
        <f>+VLOOKUP(A529,[1]Summary!$A$3:$O$317,15,0)</f>
        <v>C/O Arjun.B, Anizham, Nedungolam, Po, Paravoor Village, Meenad, Kollam, Kerala - 691334</v>
      </c>
      <c r="F529" t="s">
        <v>1730</v>
      </c>
      <c r="G529">
        <v>9061465696</v>
      </c>
      <c r="H529" s="16">
        <v>45646</v>
      </c>
      <c r="I529" t="s">
        <v>1749</v>
      </c>
      <c r="J529" t="s">
        <v>1070</v>
      </c>
      <c r="K529" s="28" t="s">
        <v>1070</v>
      </c>
      <c r="L529" s="28">
        <v>0</v>
      </c>
      <c r="M529" s="28" t="s">
        <v>1070</v>
      </c>
      <c r="N529" s="28">
        <v>0</v>
      </c>
      <c r="O529" t="s">
        <v>1070</v>
      </c>
      <c r="P529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533</v>
      </c>
      <c r="W529" s="5">
        <v>0</v>
      </c>
      <c r="X529" s="5">
        <v>0</v>
      </c>
      <c r="Y529" s="10">
        <v>39</v>
      </c>
      <c r="Z529" s="10">
        <v>0</v>
      </c>
      <c r="AA529" s="5">
        <v>0</v>
      </c>
      <c r="AB529" s="5">
        <v>0</v>
      </c>
      <c r="AC529" s="5">
        <v>0</v>
      </c>
      <c r="AD529" s="5">
        <v>0</v>
      </c>
      <c r="AE529" s="12">
        <v>0</v>
      </c>
      <c r="AF529" s="34">
        <v>0</v>
      </c>
      <c r="AG529" s="33">
        <v>572</v>
      </c>
    </row>
    <row r="530" spans="1:33" x14ac:dyDescent="0.25">
      <c r="A530" s="21" t="s">
        <v>1817</v>
      </c>
      <c r="B530" s="9" t="s">
        <v>1366</v>
      </c>
      <c r="C530" s="9" t="s">
        <v>1957</v>
      </c>
      <c r="D530" t="s">
        <v>1988</v>
      </c>
      <c r="E530" t="s">
        <v>1070</v>
      </c>
      <c r="F530" t="e">
        <v>#N/A</v>
      </c>
      <c r="G530" t="e">
        <v>#N/A</v>
      </c>
      <c r="H530" s="16">
        <v>45646</v>
      </c>
      <c r="I530" t="e">
        <v>#N/A</v>
      </c>
      <c r="J530" t="e">
        <v>#N/A</v>
      </c>
      <c r="K530" s="28" t="s">
        <v>1070</v>
      </c>
      <c r="L530" s="28">
        <v>0</v>
      </c>
      <c r="M530" s="28" t="s">
        <v>1070</v>
      </c>
      <c r="N530" s="28">
        <v>0</v>
      </c>
      <c r="O530" t="s">
        <v>1070</v>
      </c>
      <c r="P530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10">
        <v>0</v>
      </c>
      <c r="Z530" s="10">
        <v>0</v>
      </c>
      <c r="AA530" s="5">
        <v>0</v>
      </c>
      <c r="AB530" s="5">
        <v>0</v>
      </c>
      <c r="AC530" s="5">
        <v>0</v>
      </c>
      <c r="AD530" s="5">
        <v>0</v>
      </c>
      <c r="AE530" s="12">
        <v>0</v>
      </c>
      <c r="AF530" s="34">
        <v>0</v>
      </c>
      <c r="AG530" s="33">
        <v>0</v>
      </c>
    </row>
    <row r="531" spans="1:33" x14ac:dyDescent="0.25">
      <c r="A531" s="21" t="s">
        <v>1818</v>
      </c>
      <c r="B531" s="9" t="s">
        <v>1373</v>
      </c>
      <c r="C531" s="9" t="s">
        <v>1556</v>
      </c>
      <c r="D531" t="s">
        <v>1989</v>
      </c>
      <c r="E531" t="s">
        <v>1070</v>
      </c>
      <c r="F531" t="e">
        <v>#N/A</v>
      </c>
      <c r="G531" t="e">
        <v>#N/A</v>
      </c>
      <c r="H531" s="16">
        <v>45646</v>
      </c>
      <c r="I531" t="e">
        <v>#N/A</v>
      </c>
      <c r="J531" t="e">
        <v>#N/A</v>
      </c>
      <c r="K531" s="28" t="s">
        <v>1070</v>
      </c>
      <c r="L531" s="28">
        <v>0</v>
      </c>
      <c r="M531" s="28" t="s">
        <v>1070</v>
      </c>
      <c r="N531" s="28">
        <v>0</v>
      </c>
      <c r="O531" t="s">
        <v>1070</v>
      </c>
      <c r="P531">
        <v>0</v>
      </c>
      <c r="Q531" s="5">
        <v>0</v>
      </c>
      <c r="R531" s="5">
        <v>0</v>
      </c>
      <c r="S531" s="5">
        <v>0</v>
      </c>
      <c r="T531" s="5">
        <v>2</v>
      </c>
      <c r="U531" s="5">
        <v>0</v>
      </c>
      <c r="V531" s="5">
        <v>0</v>
      </c>
      <c r="W531" s="5">
        <v>0</v>
      </c>
      <c r="X531" s="5">
        <v>0</v>
      </c>
      <c r="Y531" s="10">
        <v>0</v>
      </c>
      <c r="Z531" s="10">
        <v>0</v>
      </c>
      <c r="AA531" s="5">
        <v>0</v>
      </c>
      <c r="AB531" s="5">
        <v>0</v>
      </c>
      <c r="AC531" s="5">
        <v>0</v>
      </c>
      <c r="AD531" s="5">
        <v>0</v>
      </c>
      <c r="AE531" s="12">
        <v>0</v>
      </c>
      <c r="AF531" s="34">
        <v>0</v>
      </c>
      <c r="AG531" s="33">
        <v>2</v>
      </c>
    </row>
    <row r="532" spans="1:33" x14ac:dyDescent="0.25">
      <c r="A532" s="21" t="s">
        <v>1819</v>
      </c>
      <c r="B532" s="9" t="s">
        <v>1376</v>
      </c>
      <c r="C532" s="9" t="s">
        <v>1551</v>
      </c>
      <c r="D532" t="s">
        <v>1990</v>
      </c>
      <c r="E532" t="s">
        <v>1070</v>
      </c>
      <c r="F532" t="e">
        <v>#N/A</v>
      </c>
      <c r="G532" t="e">
        <v>#N/A</v>
      </c>
      <c r="H532" s="16">
        <v>45646</v>
      </c>
      <c r="I532" t="e">
        <v>#N/A</v>
      </c>
      <c r="J532" t="e">
        <v>#N/A</v>
      </c>
      <c r="K532" s="28" t="s">
        <v>1070</v>
      </c>
      <c r="L532" s="28">
        <v>0</v>
      </c>
      <c r="M532" s="28" t="s">
        <v>1070</v>
      </c>
      <c r="N532" s="28">
        <v>0</v>
      </c>
      <c r="O532" t="s">
        <v>1070</v>
      </c>
      <c r="P532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10">
        <v>0</v>
      </c>
      <c r="Z532" s="10">
        <v>0</v>
      </c>
      <c r="AA532" s="5">
        <v>0</v>
      </c>
      <c r="AB532" s="5">
        <v>0</v>
      </c>
      <c r="AC532" s="5">
        <v>0</v>
      </c>
      <c r="AD532" s="5">
        <v>0</v>
      </c>
      <c r="AE532" s="12">
        <v>0</v>
      </c>
      <c r="AF532" s="34">
        <v>0</v>
      </c>
      <c r="AG532" s="33">
        <v>0</v>
      </c>
    </row>
    <row r="533" spans="1:33" x14ac:dyDescent="0.25">
      <c r="L533">
        <f>SUM(L7:L532)</f>
        <v>20000</v>
      </c>
      <c r="N533">
        <f>SUM(N7:N532)</f>
        <v>195000</v>
      </c>
      <c r="P533">
        <f>SUM(P7:P532)</f>
        <v>294000</v>
      </c>
      <c r="Q533">
        <f t="shared" ref="Q533:AG533" si="3">SUM(Q7:Q532)</f>
        <v>6923</v>
      </c>
      <c r="R533">
        <f t="shared" si="3"/>
        <v>141</v>
      </c>
      <c r="S533">
        <f t="shared" si="3"/>
        <v>112</v>
      </c>
      <c r="T533">
        <f t="shared" si="3"/>
        <v>1135</v>
      </c>
      <c r="U533">
        <f t="shared" si="3"/>
        <v>1340</v>
      </c>
      <c r="V533">
        <f t="shared" si="3"/>
        <v>29377</v>
      </c>
      <c r="W533">
        <f t="shared" si="3"/>
        <v>0</v>
      </c>
      <c r="X533">
        <f t="shared" si="3"/>
        <v>10608</v>
      </c>
      <c r="Y533">
        <f t="shared" si="3"/>
        <v>10761</v>
      </c>
      <c r="Z533">
        <f t="shared" si="3"/>
        <v>1171</v>
      </c>
      <c r="AA533">
        <f t="shared" si="3"/>
        <v>263854.34999999998</v>
      </c>
      <c r="AB533">
        <f t="shared" si="3"/>
        <v>458045</v>
      </c>
      <c r="AC533">
        <f t="shared" si="3"/>
        <v>485710.43509315769</v>
      </c>
      <c r="AD533">
        <f t="shared" si="3"/>
        <v>24559</v>
      </c>
      <c r="AE533">
        <f t="shared" si="3"/>
        <v>91500</v>
      </c>
      <c r="AG533">
        <f t="shared" si="3"/>
        <v>1894236.7850931569</v>
      </c>
    </row>
  </sheetData>
  <autoFilter ref="A6:AZ6" xr:uid="{E6D5A45B-9B17-4D8F-9A60-0630E310B3B2}"/>
  <mergeCells count="8">
    <mergeCell ref="AG3:AQ3"/>
    <mergeCell ref="AS3:AW3"/>
    <mergeCell ref="A1:D1"/>
    <mergeCell ref="A3:J3"/>
    <mergeCell ref="K3:P3"/>
    <mergeCell ref="Q3:Z3"/>
    <mergeCell ref="AA3:AB3"/>
    <mergeCell ref="AC3:AD3"/>
  </mergeCells>
  <conditionalFormatting sqref="A5">
    <cfRule type="duplicateValues" dxfId="5" priority="355"/>
  </conditionalFormatting>
  <conditionalFormatting sqref="A7">
    <cfRule type="duplicateValues" dxfId="4" priority="4"/>
  </conditionalFormatting>
  <conditionalFormatting sqref="C5">
    <cfRule type="duplicateValues" dxfId="3" priority="356"/>
  </conditionalFormatting>
  <conditionalFormatting sqref="C7">
    <cfRule type="duplicateValues" dxfId="2" priority="2"/>
    <cfRule type="duplicateValues" dxfId="1" priority="3"/>
  </conditionalFormatting>
  <conditionalFormatting sqref="C350:C532 C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D623-47CA-460C-9C8D-37381195B58F}">
  <dimension ref="A1:AZ337"/>
  <sheetViews>
    <sheetView tabSelected="1" topLeftCell="F1" workbookViewId="0">
      <selection activeCell="H5" sqref="H5"/>
    </sheetView>
  </sheetViews>
  <sheetFormatPr defaultRowHeight="15" x14ac:dyDescent="0.25"/>
  <cols>
    <col min="1" max="1" width="10.7109375" bestFit="1" customWidth="1"/>
    <col min="2" max="2" width="17.7109375" bestFit="1" customWidth="1"/>
    <col min="3" max="3" width="26.42578125" bestFit="1" customWidth="1"/>
    <col min="4" max="4" width="58.140625" bestFit="1" customWidth="1"/>
    <col min="5" max="5" width="174.28515625" bestFit="1" customWidth="1"/>
    <col min="6" max="6" width="52.28515625" bestFit="1" customWidth="1"/>
    <col min="7" max="7" width="23.5703125" bestFit="1" customWidth="1"/>
    <col min="8" max="8" width="12.42578125" style="44" bestFit="1" customWidth="1"/>
    <col min="9" max="9" width="14.28515625" bestFit="1" customWidth="1"/>
    <col min="10" max="10" width="19.28515625" bestFit="1" customWidth="1"/>
    <col min="11" max="11" width="23.140625" bestFit="1" customWidth="1"/>
    <col min="12" max="12" width="8.5703125" bestFit="1" customWidth="1"/>
    <col min="13" max="13" width="23.42578125" bestFit="1" customWidth="1"/>
    <col min="14" max="14" width="8.5703125" bestFit="1" customWidth="1"/>
    <col min="15" max="15" width="95.42578125" bestFit="1" customWidth="1"/>
    <col min="16" max="16" width="8.5703125" bestFit="1" customWidth="1"/>
    <col min="17" max="17" width="27.140625" bestFit="1" customWidth="1"/>
    <col min="18" max="18" width="32.5703125" bestFit="1" customWidth="1"/>
    <col min="19" max="19" width="30" bestFit="1" customWidth="1"/>
    <col min="20" max="20" width="33.85546875" bestFit="1" customWidth="1"/>
    <col min="21" max="21" width="35.28515625" bestFit="1" customWidth="1"/>
    <col min="22" max="22" width="32" bestFit="1" customWidth="1"/>
    <col min="23" max="23" width="38.42578125" bestFit="1" customWidth="1"/>
    <col min="24" max="24" width="35.140625" bestFit="1" customWidth="1"/>
    <col min="25" max="25" width="33.85546875" bestFit="1" customWidth="1"/>
    <col min="26" max="27" width="41.85546875" bestFit="1" customWidth="1"/>
    <col min="28" max="28" width="23.5703125" bestFit="1" customWidth="1"/>
    <col min="29" max="29" width="41.85546875" bestFit="1" customWidth="1"/>
    <col min="30" max="30" width="23.5703125" bestFit="1" customWidth="1"/>
    <col min="31" max="31" width="16.5703125" bestFit="1" customWidth="1"/>
    <col min="32" max="32" width="15.42578125" bestFit="1" customWidth="1"/>
    <col min="33" max="33" width="8.140625" bestFit="1" customWidth="1"/>
    <col min="34" max="34" width="9.7109375" bestFit="1" customWidth="1"/>
    <col min="35" max="35" width="13.5703125" bestFit="1" customWidth="1"/>
    <col min="36" max="36" width="14" bestFit="1" customWidth="1"/>
    <col min="37" max="37" width="10.140625" bestFit="1" customWidth="1"/>
    <col min="38" max="38" width="14.140625" bestFit="1" customWidth="1"/>
    <col min="39" max="39" width="10.28515625" bestFit="1" customWidth="1"/>
    <col min="40" max="40" width="11.7109375" bestFit="1" customWidth="1"/>
    <col min="41" max="41" width="11.42578125" bestFit="1" customWidth="1"/>
    <col min="42" max="42" width="15" bestFit="1" customWidth="1"/>
    <col min="43" max="43" width="31.7109375" bestFit="1" customWidth="1"/>
    <col min="44" max="44" width="16.42578125" bestFit="1" customWidth="1"/>
    <col min="45" max="45" width="12.7109375" bestFit="1" customWidth="1"/>
    <col min="46" max="46" width="19" bestFit="1" customWidth="1"/>
    <col min="47" max="47" width="33.28515625" bestFit="1" customWidth="1"/>
    <col min="48" max="48" width="12.5703125" bestFit="1" customWidth="1"/>
    <col min="49" max="49" width="16" bestFit="1" customWidth="1"/>
    <col min="50" max="50" width="11.28515625" bestFit="1" customWidth="1"/>
    <col min="51" max="51" width="14.42578125" bestFit="1" customWidth="1"/>
    <col min="52" max="52" width="10.85546875" bestFit="1" customWidth="1"/>
  </cols>
  <sheetData>
    <row r="1" spans="1:52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s="44" t="s">
        <v>14</v>
      </c>
      <c r="I1" t="s">
        <v>15</v>
      </c>
      <c r="J1" t="s">
        <v>16</v>
      </c>
      <c r="K1" t="s">
        <v>2091</v>
      </c>
      <c r="L1" t="s">
        <v>17</v>
      </c>
      <c r="M1" t="s">
        <v>2092</v>
      </c>
      <c r="N1" t="s">
        <v>17</v>
      </c>
      <c r="O1" t="s">
        <v>2093</v>
      </c>
      <c r="P1" t="s">
        <v>17</v>
      </c>
      <c r="Q1" t="s">
        <v>2081</v>
      </c>
      <c r="R1" t="s">
        <v>2082</v>
      </c>
      <c r="S1" t="s">
        <v>2083</v>
      </c>
      <c r="T1" t="s">
        <v>2084</v>
      </c>
      <c r="U1" t="s">
        <v>2085</v>
      </c>
      <c r="V1" t="s">
        <v>2086</v>
      </c>
      <c r="W1" t="s">
        <v>2087</v>
      </c>
      <c r="X1" t="s">
        <v>2088</v>
      </c>
      <c r="Y1" t="s">
        <v>2089</v>
      </c>
      <c r="Z1" t="s">
        <v>2090</v>
      </c>
      <c r="AA1" t="s">
        <v>2090</v>
      </c>
      <c r="AB1" t="s">
        <v>2094</v>
      </c>
      <c r="AC1" t="s">
        <v>2090</v>
      </c>
      <c r="AD1" t="s">
        <v>2094</v>
      </c>
      <c r="AE1" t="s">
        <v>2095</v>
      </c>
      <c r="AF1" t="s">
        <v>2046</v>
      </c>
      <c r="AG1" t="s">
        <v>18</v>
      </c>
      <c r="AH1" t="s">
        <v>19</v>
      </c>
      <c r="AI1" t="s">
        <v>20</v>
      </c>
      <c r="AJ1" t="s">
        <v>21</v>
      </c>
      <c r="AK1" t="s">
        <v>22</v>
      </c>
      <c r="AL1" t="s">
        <v>23</v>
      </c>
      <c r="AM1" t="s">
        <v>24</v>
      </c>
      <c r="AN1" t="s">
        <v>25</v>
      </c>
      <c r="AO1" t="s">
        <v>26</v>
      </c>
      <c r="AP1" t="s">
        <v>27</v>
      </c>
      <c r="AQ1" t="s">
        <v>28</v>
      </c>
      <c r="AR1" t="s">
        <v>1548</v>
      </c>
      <c r="AS1" t="s">
        <v>29</v>
      </c>
      <c r="AT1" t="s">
        <v>30</v>
      </c>
      <c r="AU1" t="s">
        <v>2979</v>
      </c>
      <c r="AV1" t="s">
        <v>32</v>
      </c>
      <c r="AW1" t="s">
        <v>33</v>
      </c>
      <c r="AX1" t="s">
        <v>45</v>
      </c>
      <c r="AY1" t="s">
        <v>46</v>
      </c>
      <c r="AZ1" t="s">
        <v>47</v>
      </c>
    </row>
    <row r="2" spans="1:52" x14ac:dyDescent="0.25">
      <c r="A2" t="s">
        <v>49</v>
      </c>
      <c r="B2" t="s">
        <v>1363</v>
      </c>
      <c r="C2" t="s">
        <v>350</v>
      </c>
      <c r="D2" t="s">
        <v>1476</v>
      </c>
      <c r="E2" t="s">
        <v>2705</v>
      </c>
      <c r="F2" t="s">
        <v>792</v>
      </c>
      <c r="G2">
        <v>7454803891</v>
      </c>
      <c r="H2" s="44">
        <v>45708</v>
      </c>
      <c r="I2" t="s">
        <v>1061</v>
      </c>
      <c r="J2" t="s">
        <v>1062</v>
      </c>
      <c r="K2" t="s">
        <v>1070</v>
      </c>
      <c r="L2">
        <v>0</v>
      </c>
      <c r="M2" t="s">
        <v>2105</v>
      </c>
      <c r="N2">
        <v>15000</v>
      </c>
      <c r="O2" t="s">
        <v>1070</v>
      </c>
      <c r="P2">
        <v>0</v>
      </c>
      <c r="Q2">
        <v>9</v>
      </c>
      <c r="R2">
        <v>4</v>
      </c>
      <c r="S2">
        <v>0.54999999999999993</v>
      </c>
      <c r="T2">
        <v>0</v>
      </c>
      <c r="U2">
        <v>0</v>
      </c>
      <c r="V2">
        <v>0</v>
      </c>
      <c r="W2">
        <v>47.5</v>
      </c>
      <c r="X2">
        <v>0</v>
      </c>
      <c r="Y2">
        <v>0</v>
      </c>
      <c r="Z2">
        <v>0</v>
      </c>
      <c r="AA2">
        <v>683</v>
      </c>
      <c r="AB2">
        <v>7982</v>
      </c>
      <c r="AC2">
        <v>2148.75</v>
      </c>
      <c r="AD2">
        <v>0</v>
      </c>
      <c r="AE2">
        <v>0</v>
      </c>
      <c r="AF2">
        <v>0</v>
      </c>
      <c r="AG2">
        <v>25875</v>
      </c>
      <c r="AH2">
        <v>0.18</v>
      </c>
      <c r="AI2">
        <v>4658</v>
      </c>
      <c r="AJ2">
        <v>0</v>
      </c>
      <c r="AK2">
        <v>0</v>
      </c>
      <c r="AL2">
        <v>0</v>
      </c>
      <c r="AM2">
        <v>0</v>
      </c>
      <c r="AN2">
        <v>4658</v>
      </c>
      <c r="AO2">
        <v>30533</v>
      </c>
      <c r="AP2">
        <v>0</v>
      </c>
      <c r="AQ2">
        <v>25875</v>
      </c>
      <c r="AR2">
        <v>518</v>
      </c>
      <c r="AS2">
        <v>25357</v>
      </c>
      <c r="AU2" t="s">
        <v>2163</v>
      </c>
      <c r="AV2">
        <v>9962</v>
      </c>
      <c r="AW2" t="s">
        <v>2164</v>
      </c>
      <c r="AX2">
        <v>45658</v>
      </c>
      <c r="AY2">
        <v>45627</v>
      </c>
      <c r="AZ2" t="s">
        <v>48</v>
      </c>
    </row>
    <row r="3" spans="1:52" x14ac:dyDescent="0.25">
      <c r="A3" t="s">
        <v>50</v>
      </c>
      <c r="B3" t="s">
        <v>1364</v>
      </c>
      <c r="C3" t="s">
        <v>352</v>
      </c>
      <c r="D3" t="s">
        <v>2550</v>
      </c>
      <c r="E3" t="s">
        <v>2706</v>
      </c>
      <c r="F3" t="s">
        <v>793</v>
      </c>
      <c r="G3">
        <v>8557865561</v>
      </c>
      <c r="H3" s="44">
        <v>45708</v>
      </c>
      <c r="I3" t="s">
        <v>1063</v>
      </c>
      <c r="J3" t="s">
        <v>1064</v>
      </c>
      <c r="K3" t="s">
        <v>1070</v>
      </c>
      <c r="L3">
        <v>0</v>
      </c>
      <c r="M3" t="s">
        <v>1070</v>
      </c>
      <c r="N3">
        <v>0</v>
      </c>
      <c r="O3" t="s">
        <v>1070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6684</v>
      </c>
      <c r="AC3">
        <v>0</v>
      </c>
      <c r="AD3">
        <v>160</v>
      </c>
      <c r="AE3">
        <v>0</v>
      </c>
      <c r="AF3">
        <v>0</v>
      </c>
      <c r="AG3">
        <v>6844</v>
      </c>
      <c r="AH3">
        <v>0.18</v>
      </c>
      <c r="AI3">
        <v>1232</v>
      </c>
      <c r="AJ3">
        <v>0</v>
      </c>
      <c r="AK3">
        <v>0</v>
      </c>
      <c r="AL3">
        <v>0</v>
      </c>
      <c r="AM3">
        <v>0</v>
      </c>
      <c r="AN3">
        <v>1232</v>
      </c>
      <c r="AO3">
        <v>8076</v>
      </c>
      <c r="AP3">
        <v>0</v>
      </c>
      <c r="AQ3">
        <v>6844</v>
      </c>
      <c r="AR3">
        <v>137</v>
      </c>
      <c r="AS3">
        <v>6707</v>
      </c>
      <c r="AU3" t="s">
        <v>2163</v>
      </c>
      <c r="AV3">
        <v>9962</v>
      </c>
      <c r="AW3" t="s">
        <v>2165</v>
      </c>
      <c r="AX3">
        <v>45658</v>
      </c>
      <c r="AY3">
        <v>45627</v>
      </c>
      <c r="AZ3" t="s">
        <v>48</v>
      </c>
    </row>
    <row r="4" spans="1:52" x14ac:dyDescent="0.25">
      <c r="A4" t="s">
        <v>51</v>
      </c>
      <c r="B4" t="s">
        <v>1365</v>
      </c>
      <c r="C4" t="s">
        <v>354</v>
      </c>
      <c r="D4" t="s">
        <v>2551</v>
      </c>
      <c r="E4" t="s">
        <v>2707</v>
      </c>
      <c r="F4" t="s">
        <v>794</v>
      </c>
      <c r="G4">
        <v>7869024814</v>
      </c>
      <c r="H4" s="44">
        <v>45708</v>
      </c>
      <c r="I4" t="s">
        <v>1065</v>
      </c>
      <c r="J4" t="s">
        <v>1066</v>
      </c>
      <c r="K4" t="s">
        <v>1070</v>
      </c>
      <c r="L4">
        <v>0</v>
      </c>
      <c r="M4" t="s">
        <v>1070</v>
      </c>
      <c r="N4">
        <v>0</v>
      </c>
      <c r="O4" t="s">
        <v>1070</v>
      </c>
      <c r="P4">
        <v>0</v>
      </c>
      <c r="Q4">
        <v>0</v>
      </c>
      <c r="R4">
        <v>0</v>
      </c>
      <c r="S4">
        <v>0.25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165</v>
      </c>
      <c r="AB4">
        <v>25982</v>
      </c>
      <c r="AC4">
        <v>342.40000000000003</v>
      </c>
      <c r="AD4">
        <v>0</v>
      </c>
      <c r="AE4">
        <v>0</v>
      </c>
      <c r="AF4">
        <v>0</v>
      </c>
      <c r="AG4">
        <v>26490</v>
      </c>
      <c r="AH4">
        <v>0.18</v>
      </c>
      <c r="AI4">
        <v>4768</v>
      </c>
      <c r="AJ4">
        <v>0</v>
      </c>
      <c r="AK4">
        <v>0</v>
      </c>
      <c r="AL4">
        <v>0</v>
      </c>
      <c r="AM4">
        <v>0</v>
      </c>
      <c r="AN4">
        <v>4768</v>
      </c>
      <c r="AO4">
        <v>31258</v>
      </c>
      <c r="AP4">
        <v>0</v>
      </c>
      <c r="AQ4">
        <v>26490</v>
      </c>
      <c r="AR4">
        <v>530</v>
      </c>
      <c r="AS4">
        <v>25960</v>
      </c>
      <c r="AU4" t="s">
        <v>2163</v>
      </c>
      <c r="AV4">
        <v>9962</v>
      </c>
      <c r="AW4" t="s">
        <v>2166</v>
      </c>
      <c r="AX4">
        <v>45658</v>
      </c>
      <c r="AY4">
        <v>45627</v>
      </c>
      <c r="AZ4" t="s">
        <v>48</v>
      </c>
    </row>
    <row r="5" spans="1:52" x14ac:dyDescent="0.25">
      <c r="A5" t="s">
        <v>52</v>
      </c>
      <c r="B5" t="s">
        <v>1366</v>
      </c>
      <c r="C5" t="s">
        <v>355</v>
      </c>
      <c r="D5" t="s">
        <v>2552</v>
      </c>
      <c r="E5" t="s">
        <v>2708</v>
      </c>
      <c r="F5" t="s">
        <v>795</v>
      </c>
      <c r="G5">
        <v>9574379423</v>
      </c>
      <c r="H5" s="44">
        <v>45708</v>
      </c>
      <c r="I5" t="s">
        <v>1067</v>
      </c>
      <c r="J5" t="s">
        <v>1068</v>
      </c>
      <c r="K5" t="s">
        <v>1070</v>
      </c>
      <c r="L5">
        <v>0</v>
      </c>
      <c r="M5" t="s">
        <v>1070</v>
      </c>
      <c r="N5">
        <v>0</v>
      </c>
      <c r="O5" t="s">
        <v>1070</v>
      </c>
      <c r="P5">
        <v>0</v>
      </c>
      <c r="Q5">
        <v>0</v>
      </c>
      <c r="R5">
        <v>0</v>
      </c>
      <c r="S5">
        <v>0.05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793</v>
      </c>
      <c r="AB5">
        <v>29956</v>
      </c>
      <c r="AC5">
        <v>0</v>
      </c>
      <c r="AD5">
        <v>2522</v>
      </c>
      <c r="AE5">
        <v>0</v>
      </c>
      <c r="AF5">
        <v>0</v>
      </c>
      <c r="AG5">
        <v>33271</v>
      </c>
      <c r="AH5">
        <v>0.18</v>
      </c>
      <c r="AI5">
        <v>5989</v>
      </c>
      <c r="AJ5">
        <v>0</v>
      </c>
      <c r="AK5">
        <v>0</v>
      </c>
      <c r="AL5">
        <v>0</v>
      </c>
      <c r="AM5">
        <v>0</v>
      </c>
      <c r="AN5">
        <v>5989</v>
      </c>
      <c r="AO5">
        <v>39260</v>
      </c>
      <c r="AP5">
        <v>0</v>
      </c>
      <c r="AQ5">
        <v>33271</v>
      </c>
      <c r="AR5">
        <v>665</v>
      </c>
      <c r="AS5">
        <v>32606</v>
      </c>
      <c r="AU5" t="s">
        <v>2163</v>
      </c>
      <c r="AV5">
        <v>9962</v>
      </c>
      <c r="AW5" t="s">
        <v>2167</v>
      </c>
      <c r="AX5">
        <v>45658</v>
      </c>
      <c r="AY5">
        <v>45627</v>
      </c>
      <c r="AZ5" t="s">
        <v>48</v>
      </c>
    </row>
    <row r="6" spans="1:52" x14ac:dyDescent="0.25">
      <c r="A6" t="s">
        <v>53</v>
      </c>
      <c r="B6" t="s">
        <v>1366</v>
      </c>
      <c r="C6" t="s">
        <v>356</v>
      </c>
      <c r="D6" t="s">
        <v>2553</v>
      </c>
      <c r="E6" t="s">
        <v>2816</v>
      </c>
      <c r="F6" t="s">
        <v>796</v>
      </c>
      <c r="G6">
        <v>7698862425</v>
      </c>
      <c r="H6" s="44">
        <v>45708</v>
      </c>
      <c r="I6" t="s">
        <v>1069</v>
      </c>
      <c r="J6" t="s">
        <v>1070</v>
      </c>
      <c r="K6" t="s">
        <v>1070</v>
      </c>
      <c r="L6">
        <v>0</v>
      </c>
      <c r="M6" t="s">
        <v>1070</v>
      </c>
      <c r="N6">
        <v>0</v>
      </c>
      <c r="O6" t="s">
        <v>1070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4384</v>
      </c>
      <c r="AC6">
        <v>0</v>
      </c>
      <c r="AD6">
        <v>0</v>
      </c>
      <c r="AE6">
        <v>0</v>
      </c>
      <c r="AF6">
        <v>0</v>
      </c>
      <c r="AG6">
        <v>4384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4384</v>
      </c>
      <c r="AP6">
        <v>0</v>
      </c>
      <c r="AQ6">
        <v>4384</v>
      </c>
      <c r="AR6">
        <v>88</v>
      </c>
      <c r="AS6">
        <v>4296</v>
      </c>
      <c r="AU6" t="s">
        <v>2163</v>
      </c>
      <c r="AV6" t="s">
        <v>2973</v>
      </c>
      <c r="AW6" t="s">
        <v>2168</v>
      </c>
      <c r="AX6">
        <v>45658</v>
      </c>
      <c r="AY6">
        <v>45627</v>
      </c>
      <c r="AZ6" t="s">
        <v>2974</v>
      </c>
    </row>
    <row r="7" spans="1:52" x14ac:dyDescent="0.25">
      <c r="A7" t="s">
        <v>54</v>
      </c>
      <c r="B7" t="s">
        <v>35</v>
      </c>
      <c r="C7" t="s">
        <v>357</v>
      </c>
      <c r="D7" t="s">
        <v>2554</v>
      </c>
      <c r="E7" t="s">
        <v>2817</v>
      </c>
      <c r="F7" t="s">
        <v>797</v>
      </c>
      <c r="G7">
        <v>9305400336</v>
      </c>
      <c r="H7" s="44">
        <v>45708</v>
      </c>
      <c r="I7" t="s">
        <v>1071</v>
      </c>
      <c r="J7" t="s">
        <v>1070</v>
      </c>
      <c r="K7" t="s">
        <v>1070</v>
      </c>
      <c r="L7">
        <v>0</v>
      </c>
      <c r="M7" t="s">
        <v>1070</v>
      </c>
      <c r="N7">
        <v>0</v>
      </c>
      <c r="O7" t="s">
        <v>2106</v>
      </c>
      <c r="P7">
        <v>9000</v>
      </c>
      <c r="Q7">
        <v>0</v>
      </c>
      <c r="R7">
        <v>0</v>
      </c>
      <c r="S7">
        <v>7.199999999999994</v>
      </c>
      <c r="T7">
        <v>52</v>
      </c>
      <c r="U7">
        <v>0</v>
      </c>
      <c r="V7">
        <v>0</v>
      </c>
      <c r="W7">
        <v>0</v>
      </c>
      <c r="X7">
        <v>6.6</v>
      </c>
      <c r="Y7">
        <v>0</v>
      </c>
      <c r="Z7">
        <v>0</v>
      </c>
      <c r="AA7">
        <v>12607</v>
      </c>
      <c r="AB7">
        <v>6454</v>
      </c>
      <c r="AC7">
        <v>0</v>
      </c>
      <c r="AD7">
        <v>0</v>
      </c>
      <c r="AE7">
        <v>0</v>
      </c>
      <c r="AF7">
        <v>0</v>
      </c>
      <c r="AG7">
        <v>28127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28127</v>
      </c>
      <c r="AP7">
        <v>0</v>
      </c>
      <c r="AQ7">
        <v>28127</v>
      </c>
      <c r="AR7">
        <v>563</v>
      </c>
      <c r="AS7">
        <v>27564</v>
      </c>
      <c r="AU7" t="s">
        <v>2163</v>
      </c>
      <c r="AV7" t="s">
        <v>2973</v>
      </c>
      <c r="AW7" t="s">
        <v>2169</v>
      </c>
      <c r="AX7">
        <v>45658</v>
      </c>
      <c r="AY7">
        <v>45627</v>
      </c>
      <c r="AZ7" t="s">
        <v>2974</v>
      </c>
    </row>
    <row r="8" spans="1:52" x14ac:dyDescent="0.25">
      <c r="A8" t="s">
        <v>34</v>
      </c>
      <c r="B8" t="s">
        <v>35</v>
      </c>
      <c r="C8" t="s">
        <v>36</v>
      </c>
      <c r="D8" t="s">
        <v>2555</v>
      </c>
      <c r="E8" t="s">
        <v>3032</v>
      </c>
      <c r="F8" t="s">
        <v>2980</v>
      </c>
      <c r="G8">
        <v>7007435113</v>
      </c>
      <c r="H8" s="44">
        <v>45708</v>
      </c>
      <c r="I8" t="s">
        <v>38</v>
      </c>
      <c r="J8" t="s">
        <v>1070</v>
      </c>
      <c r="K8" t="s">
        <v>1070</v>
      </c>
      <c r="L8">
        <v>0</v>
      </c>
      <c r="M8" t="s">
        <v>2107</v>
      </c>
      <c r="N8">
        <v>15000</v>
      </c>
      <c r="O8" t="s">
        <v>2108</v>
      </c>
      <c r="P8">
        <v>6000</v>
      </c>
      <c r="Q8">
        <v>0</v>
      </c>
      <c r="R8">
        <v>0</v>
      </c>
      <c r="S8">
        <v>0</v>
      </c>
      <c r="T8">
        <v>22</v>
      </c>
      <c r="U8">
        <v>0</v>
      </c>
      <c r="V8">
        <v>0</v>
      </c>
      <c r="W8">
        <v>238.625</v>
      </c>
      <c r="X8">
        <v>0.55000000000000004</v>
      </c>
      <c r="Y8">
        <v>0</v>
      </c>
      <c r="Z8">
        <v>0</v>
      </c>
      <c r="AA8">
        <v>20577</v>
      </c>
      <c r="AB8">
        <v>449</v>
      </c>
      <c r="AC8">
        <v>0</v>
      </c>
      <c r="AD8">
        <v>0</v>
      </c>
      <c r="AE8">
        <v>0</v>
      </c>
      <c r="AF8">
        <v>0</v>
      </c>
      <c r="AG8">
        <v>42287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42287</v>
      </c>
      <c r="AP8">
        <v>0</v>
      </c>
      <c r="AQ8">
        <v>42287</v>
      </c>
      <c r="AR8">
        <v>846</v>
      </c>
      <c r="AS8">
        <v>41441</v>
      </c>
      <c r="AU8" t="s">
        <v>2163</v>
      </c>
      <c r="AV8" t="s">
        <v>2973</v>
      </c>
      <c r="AW8" t="s">
        <v>2170</v>
      </c>
      <c r="AX8">
        <v>45658</v>
      </c>
      <c r="AY8">
        <v>45627</v>
      </c>
      <c r="AZ8" t="s">
        <v>2974</v>
      </c>
    </row>
    <row r="9" spans="1:52" x14ac:dyDescent="0.25">
      <c r="A9" t="s">
        <v>40</v>
      </c>
      <c r="B9" t="s">
        <v>41</v>
      </c>
      <c r="C9" t="s">
        <v>42</v>
      </c>
      <c r="D9" t="s">
        <v>2556</v>
      </c>
      <c r="E9" t="s">
        <v>2818</v>
      </c>
      <c r="F9" t="s">
        <v>43</v>
      </c>
      <c r="G9">
        <v>9421939324</v>
      </c>
      <c r="H9" s="44">
        <v>45708</v>
      </c>
      <c r="I9" t="s">
        <v>44</v>
      </c>
      <c r="J9" t="s">
        <v>1070</v>
      </c>
      <c r="K9" t="s">
        <v>1070</v>
      </c>
      <c r="L9">
        <v>0</v>
      </c>
      <c r="M9" t="s">
        <v>1070</v>
      </c>
      <c r="N9">
        <v>0</v>
      </c>
      <c r="O9" t="s">
        <v>1070</v>
      </c>
      <c r="P9">
        <v>0</v>
      </c>
      <c r="Q9">
        <v>0</v>
      </c>
      <c r="R9">
        <v>0</v>
      </c>
      <c r="S9">
        <v>8.0999999999999979</v>
      </c>
      <c r="T9">
        <v>1</v>
      </c>
      <c r="U9">
        <v>0</v>
      </c>
      <c r="V9">
        <v>0</v>
      </c>
      <c r="W9">
        <v>0</v>
      </c>
      <c r="X9">
        <v>232.62300000000002</v>
      </c>
      <c r="Y9">
        <v>0</v>
      </c>
      <c r="Z9">
        <v>0</v>
      </c>
      <c r="AA9">
        <v>1698</v>
      </c>
      <c r="AB9">
        <v>1529</v>
      </c>
      <c r="AC9">
        <v>0</v>
      </c>
      <c r="AD9">
        <v>0</v>
      </c>
      <c r="AE9">
        <v>0</v>
      </c>
      <c r="AF9">
        <v>0</v>
      </c>
      <c r="AG9">
        <v>3469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3469</v>
      </c>
      <c r="AP9">
        <v>0</v>
      </c>
      <c r="AQ9">
        <v>3469</v>
      </c>
      <c r="AR9">
        <v>69</v>
      </c>
      <c r="AS9">
        <v>3400</v>
      </c>
      <c r="AU9" t="s">
        <v>2163</v>
      </c>
      <c r="AV9" t="s">
        <v>2973</v>
      </c>
      <c r="AW9" t="s">
        <v>2171</v>
      </c>
      <c r="AX9">
        <v>45658</v>
      </c>
      <c r="AY9">
        <v>45627</v>
      </c>
      <c r="AZ9" t="s">
        <v>2974</v>
      </c>
    </row>
    <row r="10" spans="1:52" x14ac:dyDescent="0.25">
      <c r="A10" t="s">
        <v>55</v>
      </c>
      <c r="B10" t="s">
        <v>1365</v>
      </c>
      <c r="C10" t="s">
        <v>359</v>
      </c>
      <c r="D10" t="s">
        <v>2557</v>
      </c>
      <c r="E10" t="s">
        <v>2709</v>
      </c>
      <c r="F10" t="s">
        <v>798</v>
      </c>
      <c r="G10">
        <v>9806245195</v>
      </c>
      <c r="H10" s="44">
        <v>45708</v>
      </c>
      <c r="I10" t="s">
        <v>1072</v>
      </c>
      <c r="J10" t="s">
        <v>1073</v>
      </c>
      <c r="K10" t="s">
        <v>1070</v>
      </c>
      <c r="L10">
        <v>0</v>
      </c>
      <c r="M10" t="s">
        <v>1070</v>
      </c>
      <c r="N10">
        <v>0</v>
      </c>
      <c r="O10" t="s">
        <v>1070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385</v>
      </c>
      <c r="AB10">
        <v>276</v>
      </c>
      <c r="AC10">
        <v>2030.75</v>
      </c>
      <c r="AD10">
        <v>0</v>
      </c>
      <c r="AE10">
        <v>0</v>
      </c>
      <c r="AF10">
        <v>0</v>
      </c>
      <c r="AG10">
        <v>2692</v>
      </c>
      <c r="AH10">
        <v>0.18</v>
      </c>
      <c r="AI10">
        <v>485</v>
      </c>
      <c r="AJ10">
        <v>0</v>
      </c>
      <c r="AK10">
        <v>0</v>
      </c>
      <c r="AL10">
        <v>0</v>
      </c>
      <c r="AM10">
        <v>0</v>
      </c>
      <c r="AN10">
        <v>485</v>
      </c>
      <c r="AO10">
        <v>3177</v>
      </c>
      <c r="AP10">
        <v>0</v>
      </c>
      <c r="AQ10">
        <v>2692</v>
      </c>
      <c r="AR10">
        <v>54</v>
      </c>
      <c r="AS10">
        <v>2638</v>
      </c>
      <c r="AU10" t="s">
        <v>2163</v>
      </c>
      <c r="AV10">
        <v>9962</v>
      </c>
      <c r="AW10" t="s">
        <v>2172</v>
      </c>
      <c r="AX10">
        <v>45658</v>
      </c>
      <c r="AY10">
        <v>45627</v>
      </c>
      <c r="AZ10" t="s">
        <v>48</v>
      </c>
    </row>
    <row r="11" spans="1:52" x14ac:dyDescent="0.25">
      <c r="A11" t="s">
        <v>56</v>
      </c>
      <c r="B11" t="s">
        <v>1365</v>
      </c>
      <c r="C11" t="s">
        <v>362</v>
      </c>
      <c r="D11" t="s">
        <v>2558</v>
      </c>
      <c r="E11" t="s">
        <v>2710</v>
      </c>
      <c r="F11" t="s">
        <v>799</v>
      </c>
      <c r="G11">
        <v>9752266408</v>
      </c>
      <c r="H11" s="44">
        <v>45708</v>
      </c>
      <c r="I11" t="s">
        <v>1157</v>
      </c>
      <c r="J11" t="s">
        <v>1075</v>
      </c>
      <c r="K11" t="s">
        <v>1070</v>
      </c>
      <c r="L11">
        <v>0</v>
      </c>
      <c r="M11" t="s">
        <v>1070</v>
      </c>
      <c r="N11">
        <v>0</v>
      </c>
      <c r="O11" t="s">
        <v>1070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566</v>
      </c>
      <c r="AB11">
        <v>0</v>
      </c>
      <c r="AC11">
        <v>2337.1</v>
      </c>
      <c r="AD11">
        <v>0</v>
      </c>
      <c r="AE11">
        <v>0</v>
      </c>
      <c r="AF11">
        <v>0</v>
      </c>
      <c r="AG11">
        <v>2903</v>
      </c>
      <c r="AH11">
        <v>0.18</v>
      </c>
      <c r="AI11">
        <v>523</v>
      </c>
      <c r="AJ11">
        <v>0</v>
      </c>
      <c r="AK11">
        <v>0</v>
      </c>
      <c r="AL11">
        <v>0</v>
      </c>
      <c r="AM11">
        <v>0</v>
      </c>
      <c r="AN11">
        <v>523</v>
      </c>
      <c r="AO11">
        <v>3426</v>
      </c>
      <c r="AP11">
        <v>0</v>
      </c>
      <c r="AQ11">
        <v>2903</v>
      </c>
      <c r="AR11">
        <v>58</v>
      </c>
      <c r="AS11">
        <v>2845</v>
      </c>
      <c r="AU11" t="s">
        <v>2163</v>
      </c>
      <c r="AV11">
        <v>9962</v>
      </c>
      <c r="AW11" t="s">
        <v>2173</v>
      </c>
      <c r="AX11">
        <v>45658</v>
      </c>
      <c r="AY11">
        <v>45627</v>
      </c>
      <c r="AZ11" t="s">
        <v>48</v>
      </c>
    </row>
    <row r="12" spans="1:52" x14ac:dyDescent="0.25">
      <c r="A12" t="s">
        <v>57</v>
      </c>
      <c r="B12" t="s">
        <v>41</v>
      </c>
      <c r="C12" t="s">
        <v>363</v>
      </c>
      <c r="D12" t="s">
        <v>2559</v>
      </c>
      <c r="E12" t="s">
        <v>2819</v>
      </c>
      <c r="F12" t="s">
        <v>800</v>
      </c>
      <c r="G12">
        <v>8779933748</v>
      </c>
      <c r="H12" s="44">
        <v>45708</v>
      </c>
      <c r="I12" t="s">
        <v>1076</v>
      </c>
      <c r="J12" t="s">
        <v>1070</v>
      </c>
      <c r="K12" t="s">
        <v>1070</v>
      </c>
      <c r="L12">
        <v>0</v>
      </c>
      <c r="M12" t="s">
        <v>1070</v>
      </c>
      <c r="N12">
        <v>0</v>
      </c>
      <c r="O12" t="s">
        <v>1070</v>
      </c>
      <c r="P12">
        <v>0</v>
      </c>
      <c r="Q12">
        <v>0</v>
      </c>
      <c r="R12">
        <v>0</v>
      </c>
      <c r="S12">
        <v>0.44999999999999996</v>
      </c>
      <c r="T12">
        <v>0</v>
      </c>
      <c r="U12">
        <v>0</v>
      </c>
      <c r="V12">
        <v>0</v>
      </c>
      <c r="W12">
        <v>0</v>
      </c>
      <c r="X12">
        <v>211.08599999999998</v>
      </c>
      <c r="Y12">
        <v>0</v>
      </c>
      <c r="Z12">
        <v>0</v>
      </c>
      <c r="AA12">
        <v>0</v>
      </c>
      <c r="AB12">
        <v>4476</v>
      </c>
      <c r="AC12">
        <v>0</v>
      </c>
      <c r="AD12">
        <v>0</v>
      </c>
      <c r="AE12">
        <v>0</v>
      </c>
      <c r="AF12">
        <v>0</v>
      </c>
      <c r="AG12">
        <v>4688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4688</v>
      </c>
      <c r="AP12">
        <v>0</v>
      </c>
      <c r="AQ12">
        <v>4688</v>
      </c>
      <c r="AR12">
        <v>94</v>
      </c>
      <c r="AS12">
        <v>4594</v>
      </c>
      <c r="AU12" t="s">
        <v>2163</v>
      </c>
      <c r="AV12" t="s">
        <v>2973</v>
      </c>
      <c r="AW12" t="s">
        <v>2174</v>
      </c>
      <c r="AX12">
        <v>45658</v>
      </c>
      <c r="AY12">
        <v>45627</v>
      </c>
      <c r="AZ12" t="s">
        <v>2974</v>
      </c>
    </row>
    <row r="13" spans="1:52" x14ac:dyDescent="0.25">
      <c r="A13" t="s">
        <v>58</v>
      </c>
      <c r="B13" t="s">
        <v>1365</v>
      </c>
      <c r="C13" t="s">
        <v>364</v>
      </c>
      <c r="D13" t="s">
        <v>2560</v>
      </c>
      <c r="E13" t="s">
        <v>2820</v>
      </c>
      <c r="F13" t="s">
        <v>801</v>
      </c>
      <c r="G13">
        <v>9575075655</v>
      </c>
      <c r="H13" s="44">
        <v>45708</v>
      </c>
      <c r="I13" t="s">
        <v>1077</v>
      </c>
      <c r="J13" t="s">
        <v>1070</v>
      </c>
      <c r="K13" t="s">
        <v>1070</v>
      </c>
      <c r="L13">
        <v>0</v>
      </c>
      <c r="M13" t="s">
        <v>2073</v>
      </c>
      <c r="N13">
        <v>15000</v>
      </c>
      <c r="O13" t="s">
        <v>1070</v>
      </c>
      <c r="P13">
        <v>0</v>
      </c>
      <c r="Q13">
        <v>2</v>
      </c>
      <c r="R13">
        <v>0</v>
      </c>
      <c r="S13">
        <v>0.05</v>
      </c>
      <c r="T13">
        <v>0</v>
      </c>
      <c r="U13">
        <v>0</v>
      </c>
      <c r="V13">
        <v>0</v>
      </c>
      <c r="W13">
        <v>5</v>
      </c>
      <c r="X13">
        <v>0</v>
      </c>
      <c r="Y13">
        <v>0</v>
      </c>
      <c r="Z13">
        <v>0</v>
      </c>
      <c r="AA13">
        <v>0</v>
      </c>
      <c r="AB13">
        <v>1763</v>
      </c>
      <c r="AC13">
        <v>0</v>
      </c>
      <c r="AD13">
        <v>0</v>
      </c>
      <c r="AE13">
        <v>0</v>
      </c>
      <c r="AF13">
        <v>0</v>
      </c>
      <c r="AG13">
        <v>16770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16770</v>
      </c>
      <c r="AP13">
        <v>0</v>
      </c>
      <c r="AQ13">
        <v>16770</v>
      </c>
      <c r="AR13">
        <v>335</v>
      </c>
      <c r="AS13">
        <v>16435</v>
      </c>
      <c r="AU13" t="s">
        <v>2163</v>
      </c>
      <c r="AV13" t="s">
        <v>2973</v>
      </c>
      <c r="AW13" t="s">
        <v>2175</v>
      </c>
      <c r="AX13">
        <v>45658</v>
      </c>
      <c r="AY13">
        <v>45627</v>
      </c>
      <c r="AZ13" t="s">
        <v>2974</v>
      </c>
    </row>
    <row r="14" spans="1:52" x14ac:dyDescent="0.25">
      <c r="A14" t="s">
        <v>59</v>
      </c>
      <c r="B14" t="s">
        <v>41</v>
      </c>
      <c r="C14" t="s">
        <v>366</v>
      </c>
      <c r="D14" t="s">
        <v>2561</v>
      </c>
      <c r="E14" t="s">
        <v>2821</v>
      </c>
      <c r="F14" t="s">
        <v>802</v>
      </c>
      <c r="G14">
        <v>9767972798</v>
      </c>
      <c r="H14" s="44">
        <v>45708</v>
      </c>
      <c r="I14" t="s">
        <v>1079</v>
      </c>
      <c r="J14" t="s">
        <v>1070</v>
      </c>
      <c r="K14" t="s">
        <v>1070</v>
      </c>
      <c r="L14">
        <v>0</v>
      </c>
      <c r="M14" t="s">
        <v>1070</v>
      </c>
      <c r="N14">
        <v>0</v>
      </c>
      <c r="O14" t="s">
        <v>2109</v>
      </c>
      <c r="P14">
        <v>3000</v>
      </c>
      <c r="Q14">
        <v>0</v>
      </c>
      <c r="R14">
        <v>10</v>
      </c>
      <c r="S14">
        <v>28.449999999999971</v>
      </c>
      <c r="T14">
        <v>37</v>
      </c>
      <c r="U14">
        <v>0</v>
      </c>
      <c r="V14">
        <v>0</v>
      </c>
      <c r="W14">
        <v>0</v>
      </c>
      <c r="X14">
        <v>54.55</v>
      </c>
      <c r="Y14">
        <v>0</v>
      </c>
      <c r="Z14">
        <v>0</v>
      </c>
      <c r="AA14">
        <v>3834</v>
      </c>
      <c r="AB14">
        <v>4625</v>
      </c>
      <c r="AC14">
        <v>0</v>
      </c>
      <c r="AD14">
        <v>0</v>
      </c>
      <c r="AE14">
        <v>0</v>
      </c>
      <c r="AF14">
        <v>0</v>
      </c>
      <c r="AG14">
        <v>11589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11589</v>
      </c>
      <c r="AP14">
        <v>0</v>
      </c>
      <c r="AQ14">
        <v>11589</v>
      </c>
      <c r="AR14">
        <v>232</v>
      </c>
      <c r="AS14">
        <v>11357</v>
      </c>
      <c r="AU14" t="s">
        <v>2163</v>
      </c>
      <c r="AV14" t="s">
        <v>2973</v>
      </c>
      <c r="AW14" t="s">
        <v>2176</v>
      </c>
      <c r="AX14">
        <v>45658</v>
      </c>
      <c r="AY14">
        <v>45627</v>
      </c>
      <c r="AZ14" t="s">
        <v>2974</v>
      </c>
    </row>
    <row r="15" spans="1:52" x14ac:dyDescent="0.25">
      <c r="A15" t="s">
        <v>60</v>
      </c>
      <c r="B15" t="s">
        <v>1363</v>
      </c>
      <c r="C15" t="s">
        <v>367</v>
      </c>
      <c r="D15" t="s">
        <v>2562</v>
      </c>
      <c r="E15" t="s">
        <v>2711</v>
      </c>
      <c r="F15" t="s">
        <v>803</v>
      </c>
      <c r="G15">
        <v>9837614368</v>
      </c>
      <c r="H15" s="44">
        <v>45708</v>
      </c>
      <c r="I15" t="s">
        <v>1080</v>
      </c>
      <c r="J15" t="s">
        <v>1081</v>
      </c>
      <c r="K15" t="s">
        <v>1070</v>
      </c>
      <c r="L15">
        <v>0</v>
      </c>
      <c r="M15" t="s">
        <v>1070</v>
      </c>
      <c r="N15">
        <v>0</v>
      </c>
      <c r="O15" t="s">
        <v>1070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7940</v>
      </c>
      <c r="AC15">
        <v>0</v>
      </c>
      <c r="AD15">
        <v>0</v>
      </c>
      <c r="AE15">
        <v>0</v>
      </c>
      <c r="AF15">
        <v>0</v>
      </c>
      <c r="AG15">
        <v>7940</v>
      </c>
      <c r="AH15">
        <v>0.18</v>
      </c>
      <c r="AI15">
        <v>1429</v>
      </c>
      <c r="AJ15">
        <v>0</v>
      </c>
      <c r="AK15">
        <v>0</v>
      </c>
      <c r="AL15">
        <v>0</v>
      </c>
      <c r="AM15">
        <v>0</v>
      </c>
      <c r="AN15">
        <v>1429</v>
      </c>
      <c r="AO15">
        <v>9369</v>
      </c>
      <c r="AP15">
        <v>0</v>
      </c>
      <c r="AQ15">
        <v>7940</v>
      </c>
      <c r="AR15">
        <v>159</v>
      </c>
      <c r="AS15">
        <v>7781</v>
      </c>
      <c r="AU15" t="s">
        <v>2163</v>
      </c>
      <c r="AV15">
        <v>9962</v>
      </c>
      <c r="AW15" t="s">
        <v>2177</v>
      </c>
      <c r="AX15">
        <v>45658</v>
      </c>
      <c r="AY15">
        <v>45627</v>
      </c>
      <c r="AZ15" t="s">
        <v>48</v>
      </c>
    </row>
    <row r="16" spans="1:52" x14ac:dyDescent="0.25">
      <c r="A16" t="s">
        <v>61</v>
      </c>
      <c r="B16" t="s">
        <v>1364</v>
      </c>
      <c r="C16" t="s">
        <v>368</v>
      </c>
      <c r="D16" t="s">
        <v>2563</v>
      </c>
      <c r="E16" t="s">
        <v>3033</v>
      </c>
      <c r="F16" t="s">
        <v>804</v>
      </c>
      <c r="G16">
        <v>9876300057</v>
      </c>
      <c r="H16" s="44">
        <v>45708</v>
      </c>
      <c r="I16" t="s">
        <v>1082</v>
      </c>
      <c r="J16" t="s">
        <v>1070</v>
      </c>
      <c r="K16" t="s">
        <v>1070</v>
      </c>
      <c r="L16">
        <v>0</v>
      </c>
      <c r="M16" t="s">
        <v>1070</v>
      </c>
      <c r="N16">
        <v>0</v>
      </c>
      <c r="O16" t="s">
        <v>1070</v>
      </c>
      <c r="P16">
        <v>0</v>
      </c>
      <c r="Q16">
        <v>0</v>
      </c>
      <c r="R16">
        <v>0</v>
      </c>
      <c r="S16">
        <v>0.1</v>
      </c>
      <c r="T16">
        <v>0</v>
      </c>
      <c r="U16">
        <v>0</v>
      </c>
      <c r="V16">
        <v>0</v>
      </c>
      <c r="W16">
        <v>0</v>
      </c>
      <c r="X16">
        <v>2.0250000000000004</v>
      </c>
      <c r="Y16">
        <v>0</v>
      </c>
      <c r="Z16">
        <v>0</v>
      </c>
      <c r="AA16">
        <v>0</v>
      </c>
      <c r="AB16">
        <v>306</v>
      </c>
      <c r="AC16">
        <v>0</v>
      </c>
      <c r="AD16">
        <v>0</v>
      </c>
      <c r="AE16">
        <v>0</v>
      </c>
      <c r="AF16">
        <v>0</v>
      </c>
      <c r="AG16">
        <v>308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308</v>
      </c>
      <c r="AP16">
        <v>0</v>
      </c>
      <c r="AQ16">
        <v>308</v>
      </c>
      <c r="AR16">
        <v>6</v>
      </c>
      <c r="AS16">
        <v>302</v>
      </c>
      <c r="AU16" t="s">
        <v>2163</v>
      </c>
      <c r="AV16" t="s">
        <v>2973</v>
      </c>
      <c r="AW16" t="s">
        <v>2178</v>
      </c>
      <c r="AX16">
        <v>45658</v>
      </c>
      <c r="AY16">
        <v>45627</v>
      </c>
      <c r="AZ16" t="s">
        <v>2974</v>
      </c>
    </row>
    <row r="17" spans="1:52" x14ac:dyDescent="0.25">
      <c r="A17" t="s">
        <v>62</v>
      </c>
      <c r="B17" t="s">
        <v>1367</v>
      </c>
      <c r="C17" t="s">
        <v>369</v>
      </c>
      <c r="D17" t="s">
        <v>2564</v>
      </c>
      <c r="E17" t="s">
        <v>2822</v>
      </c>
      <c r="F17" t="s">
        <v>805</v>
      </c>
      <c r="G17">
        <v>9932492876</v>
      </c>
      <c r="H17" s="44">
        <v>45708</v>
      </c>
      <c r="I17" t="s">
        <v>1084</v>
      </c>
      <c r="J17" t="s">
        <v>1070</v>
      </c>
      <c r="K17" t="s">
        <v>1070</v>
      </c>
      <c r="L17">
        <v>0</v>
      </c>
      <c r="M17" t="s">
        <v>1070</v>
      </c>
      <c r="N17">
        <v>0</v>
      </c>
      <c r="O17" t="s">
        <v>1070</v>
      </c>
      <c r="P17">
        <v>0</v>
      </c>
      <c r="Q17">
        <v>0</v>
      </c>
      <c r="R17">
        <v>0</v>
      </c>
      <c r="S17">
        <v>34.600000000000172</v>
      </c>
      <c r="T17">
        <v>78</v>
      </c>
      <c r="U17">
        <v>0</v>
      </c>
      <c r="V17">
        <v>0</v>
      </c>
      <c r="W17">
        <v>25.875</v>
      </c>
      <c r="X17">
        <v>0</v>
      </c>
      <c r="Y17">
        <v>0</v>
      </c>
      <c r="Z17">
        <v>0</v>
      </c>
      <c r="AA17">
        <v>0</v>
      </c>
      <c r="AB17">
        <v>2874</v>
      </c>
      <c r="AC17">
        <v>0</v>
      </c>
      <c r="AD17">
        <v>0</v>
      </c>
      <c r="AE17">
        <v>0</v>
      </c>
      <c r="AF17">
        <v>0</v>
      </c>
      <c r="AG17">
        <v>3012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3012</v>
      </c>
      <c r="AP17">
        <v>0</v>
      </c>
      <c r="AQ17">
        <v>3012</v>
      </c>
      <c r="AR17">
        <v>60</v>
      </c>
      <c r="AS17">
        <v>2952</v>
      </c>
      <c r="AU17" t="s">
        <v>2163</v>
      </c>
      <c r="AV17" t="s">
        <v>2973</v>
      </c>
      <c r="AW17" t="s">
        <v>2179</v>
      </c>
      <c r="AX17">
        <v>45658</v>
      </c>
      <c r="AY17">
        <v>45627</v>
      </c>
      <c r="AZ17" t="s">
        <v>2974</v>
      </c>
    </row>
    <row r="18" spans="1:52" x14ac:dyDescent="0.25">
      <c r="A18" t="s">
        <v>63</v>
      </c>
      <c r="B18" t="s">
        <v>1368</v>
      </c>
      <c r="C18" t="s">
        <v>371</v>
      </c>
      <c r="D18" t="s">
        <v>2565</v>
      </c>
      <c r="E18" t="s">
        <v>2712</v>
      </c>
      <c r="F18" t="s">
        <v>806</v>
      </c>
      <c r="G18">
        <v>7381273757</v>
      </c>
      <c r="H18" s="44">
        <v>45708</v>
      </c>
      <c r="I18" t="s">
        <v>1087</v>
      </c>
      <c r="J18" t="s">
        <v>1088</v>
      </c>
      <c r="K18" t="s">
        <v>1070</v>
      </c>
      <c r="L18">
        <v>0</v>
      </c>
      <c r="M18" t="s">
        <v>2110</v>
      </c>
      <c r="N18">
        <v>15000</v>
      </c>
      <c r="O18" t="s">
        <v>1070</v>
      </c>
      <c r="P18">
        <v>0</v>
      </c>
      <c r="Q18">
        <v>0</v>
      </c>
      <c r="R18">
        <v>0</v>
      </c>
      <c r="S18">
        <v>4.1000000000000014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1204</v>
      </c>
      <c r="AB18">
        <v>24820</v>
      </c>
      <c r="AC18">
        <v>0</v>
      </c>
      <c r="AD18">
        <v>0</v>
      </c>
      <c r="AE18">
        <v>0</v>
      </c>
      <c r="AF18">
        <v>0</v>
      </c>
      <c r="AG18">
        <v>41029</v>
      </c>
      <c r="AH18">
        <v>0.18</v>
      </c>
      <c r="AI18">
        <v>7385</v>
      </c>
      <c r="AJ18">
        <v>0</v>
      </c>
      <c r="AK18">
        <v>0</v>
      </c>
      <c r="AL18">
        <v>0</v>
      </c>
      <c r="AM18">
        <v>0</v>
      </c>
      <c r="AN18">
        <v>7385</v>
      </c>
      <c r="AO18">
        <v>48414</v>
      </c>
      <c r="AP18">
        <v>0</v>
      </c>
      <c r="AQ18">
        <v>41029</v>
      </c>
      <c r="AR18">
        <v>821</v>
      </c>
      <c r="AS18">
        <v>40208</v>
      </c>
      <c r="AU18" t="s">
        <v>2163</v>
      </c>
      <c r="AV18">
        <v>9962</v>
      </c>
      <c r="AW18" t="s">
        <v>2180</v>
      </c>
      <c r="AX18">
        <v>45658</v>
      </c>
      <c r="AY18">
        <v>45627</v>
      </c>
      <c r="AZ18" t="s">
        <v>48</v>
      </c>
    </row>
    <row r="19" spans="1:52" x14ac:dyDescent="0.25">
      <c r="A19" t="s">
        <v>64</v>
      </c>
      <c r="B19" t="s">
        <v>1369</v>
      </c>
      <c r="C19" t="s">
        <v>372</v>
      </c>
      <c r="D19" t="s">
        <v>2566</v>
      </c>
      <c r="E19" t="s">
        <v>2823</v>
      </c>
      <c r="F19" t="s">
        <v>807</v>
      </c>
      <c r="G19">
        <v>8689031689</v>
      </c>
      <c r="H19" s="44">
        <v>45708</v>
      </c>
      <c r="I19" t="s">
        <v>1089</v>
      </c>
      <c r="J19" t="s">
        <v>1070</v>
      </c>
      <c r="K19" t="s">
        <v>1070</v>
      </c>
      <c r="L19">
        <v>0</v>
      </c>
      <c r="M19" t="s">
        <v>1070</v>
      </c>
      <c r="N19">
        <v>0</v>
      </c>
      <c r="O19" t="s">
        <v>1070</v>
      </c>
      <c r="P19">
        <v>0</v>
      </c>
      <c r="Q19">
        <v>38</v>
      </c>
      <c r="R19">
        <v>6</v>
      </c>
      <c r="S19">
        <v>9.8999999999999808</v>
      </c>
      <c r="T19">
        <v>0</v>
      </c>
      <c r="U19">
        <v>0</v>
      </c>
      <c r="V19">
        <v>0</v>
      </c>
      <c r="W19">
        <v>10.375</v>
      </c>
      <c r="X19">
        <v>0</v>
      </c>
      <c r="Y19">
        <v>0</v>
      </c>
      <c r="Z19">
        <v>0</v>
      </c>
      <c r="AA19">
        <v>1536</v>
      </c>
      <c r="AB19">
        <v>2435</v>
      </c>
      <c r="AC19">
        <v>0</v>
      </c>
      <c r="AD19">
        <v>0</v>
      </c>
      <c r="AE19">
        <v>0</v>
      </c>
      <c r="AF19">
        <v>0</v>
      </c>
      <c r="AG19">
        <v>4035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4035</v>
      </c>
      <c r="AP19">
        <v>0</v>
      </c>
      <c r="AQ19">
        <v>4035</v>
      </c>
      <c r="AR19">
        <v>81</v>
      </c>
      <c r="AS19">
        <v>3954</v>
      </c>
      <c r="AU19" t="s">
        <v>2163</v>
      </c>
      <c r="AV19" t="s">
        <v>2973</v>
      </c>
      <c r="AW19" t="s">
        <v>2181</v>
      </c>
      <c r="AX19">
        <v>45658</v>
      </c>
      <c r="AY19">
        <v>45627</v>
      </c>
      <c r="AZ19" t="s">
        <v>2974</v>
      </c>
    </row>
    <row r="20" spans="1:52" x14ac:dyDescent="0.25">
      <c r="A20" t="s">
        <v>65</v>
      </c>
      <c r="B20" t="s">
        <v>35</v>
      </c>
      <c r="C20" t="s">
        <v>374</v>
      </c>
      <c r="D20" t="s">
        <v>2567</v>
      </c>
      <c r="E20" t="s">
        <v>2824</v>
      </c>
      <c r="F20" t="s">
        <v>808</v>
      </c>
      <c r="G20">
        <v>9415460025</v>
      </c>
      <c r="H20" s="44">
        <v>45708</v>
      </c>
      <c r="I20" t="s">
        <v>1092</v>
      </c>
      <c r="J20" t="s">
        <v>1070</v>
      </c>
      <c r="K20" t="s">
        <v>1070</v>
      </c>
      <c r="L20">
        <v>0</v>
      </c>
      <c r="M20" t="s">
        <v>1070</v>
      </c>
      <c r="N20">
        <v>0</v>
      </c>
      <c r="O20" t="s">
        <v>1070</v>
      </c>
      <c r="P20">
        <v>0</v>
      </c>
      <c r="Q20">
        <v>0</v>
      </c>
      <c r="R20">
        <v>0</v>
      </c>
      <c r="S20">
        <v>17.500000000000103</v>
      </c>
      <c r="T20">
        <v>8</v>
      </c>
      <c r="U20">
        <v>0</v>
      </c>
      <c r="V20">
        <v>0</v>
      </c>
      <c r="W20">
        <v>37.625</v>
      </c>
      <c r="X20">
        <v>1.1000000000000001</v>
      </c>
      <c r="Y20">
        <v>0</v>
      </c>
      <c r="Z20">
        <v>0</v>
      </c>
      <c r="AA20">
        <v>14351</v>
      </c>
      <c r="AB20">
        <v>478</v>
      </c>
      <c r="AC20">
        <v>452.40000000000003</v>
      </c>
      <c r="AD20">
        <v>0</v>
      </c>
      <c r="AE20">
        <v>0</v>
      </c>
      <c r="AF20">
        <v>0</v>
      </c>
      <c r="AG20">
        <v>15346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15346</v>
      </c>
      <c r="AP20">
        <v>0</v>
      </c>
      <c r="AQ20">
        <v>15346</v>
      </c>
      <c r="AR20">
        <v>307</v>
      </c>
      <c r="AS20">
        <v>15039</v>
      </c>
      <c r="AU20" t="s">
        <v>2163</v>
      </c>
      <c r="AV20" t="s">
        <v>2973</v>
      </c>
      <c r="AW20" t="s">
        <v>2182</v>
      </c>
      <c r="AX20">
        <v>45658</v>
      </c>
      <c r="AY20">
        <v>45627</v>
      </c>
      <c r="AZ20" t="s">
        <v>2974</v>
      </c>
    </row>
    <row r="21" spans="1:52" x14ac:dyDescent="0.25">
      <c r="A21" t="s">
        <v>66</v>
      </c>
      <c r="B21" t="s">
        <v>1365</v>
      </c>
      <c r="C21" t="s">
        <v>375</v>
      </c>
      <c r="D21" t="s">
        <v>2568</v>
      </c>
      <c r="E21" t="s">
        <v>2825</v>
      </c>
      <c r="F21" t="s">
        <v>809</v>
      </c>
      <c r="G21">
        <v>9993191009</v>
      </c>
      <c r="H21" s="44">
        <v>45708</v>
      </c>
      <c r="I21" t="s">
        <v>1093</v>
      </c>
      <c r="J21" t="s">
        <v>1070</v>
      </c>
      <c r="K21" t="s">
        <v>1070</v>
      </c>
      <c r="L21">
        <v>0</v>
      </c>
      <c r="M21" t="s">
        <v>1070</v>
      </c>
      <c r="N21">
        <v>0</v>
      </c>
      <c r="O21" t="s">
        <v>1070</v>
      </c>
      <c r="P21">
        <v>0</v>
      </c>
      <c r="Q21">
        <v>0</v>
      </c>
      <c r="R21">
        <v>0</v>
      </c>
      <c r="S21">
        <v>16.500000000000036</v>
      </c>
      <c r="T21">
        <v>2</v>
      </c>
      <c r="U21">
        <v>0</v>
      </c>
      <c r="V21">
        <v>0</v>
      </c>
      <c r="W21">
        <v>35.75</v>
      </c>
      <c r="X21">
        <v>0.55000000000000004</v>
      </c>
      <c r="Y21">
        <v>0</v>
      </c>
      <c r="Z21">
        <v>0</v>
      </c>
      <c r="AA21">
        <v>3822</v>
      </c>
      <c r="AB21">
        <v>6030</v>
      </c>
      <c r="AC21">
        <v>0</v>
      </c>
      <c r="AD21">
        <v>0</v>
      </c>
      <c r="AE21">
        <v>0</v>
      </c>
      <c r="AF21">
        <v>0</v>
      </c>
      <c r="AG21">
        <v>9907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9907</v>
      </c>
      <c r="AP21">
        <v>0</v>
      </c>
      <c r="AQ21">
        <v>9907</v>
      </c>
      <c r="AR21">
        <v>198</v>
      </c>
      <c r="AS21">
        <v>9709</v>
      </c>
      <c r="AU21" t="s">
        <v>2163</v>
      </c>
      <c r="AV21" t="s">
        <v>2973</v>
      </c>
      <c r="AW21" t="s">
        <v>2183</v>
      </c>
      <c r="AX21">
        <v>45658</v>
      </c>
      <c r="AY21">
        <v>45627</v>
      </c>
      <c r="AZ21" t="s">
        <v>2974</v>
      </c>
    </row>
    <row r="22" spans="1:52" x14ac:dyDescent="0.25">
      <c r="A22" t="s">
        <v>67</v>
      </c>
      <c r="B22" t="s">
        <v>1365</v>
      </c>
      <c r="C22" t="s">
        <v>376</v>
      </c>
      <c r="D22" t="s">
        <v>2569</v>
      </c>
      <c r="E22" t="s">
        <v>2713</v>
      </c>
      <c r="F22" t="s">
        <v>810</v>
      </c>
      <c r="G22">
        <v>7987954759</v>
      </c>
      <c r="H22" s="44">
        <v>45708</v>
      </c>
      <c r="I22" t="s">
        <v>1094</v>
      </c>
      <c r="J22" t="s">
        <v>1095</v>
      </c>
      <c r="K22" t="s">
        <v>1070</v>
      </c>
      <c r="L22">
        <v>0</v>
      </c>
      <c r="M22" t="s">
        <v>1070</v>
      </c>
      <c r="N22">
        <v>0</v>
      </c>
      <c r="O22" t="s">
        <v>1070</v>
      </c>
      <c r="P22">
        <v>0</v>
      </c>
      <c r="Q22">
        <v>2</v>
      </c>
      <c r="R22">
        <v>0</v>
      </c>
      <c r="S22">
        <v>6.0999999999999961</v>
      </c>
      <c r="T22">
        <v>4</v>
      </c>
      <c r="U22">
        <v>0</v>
      </c>
      <c r="V22">
        <v>0</v>
      </c>
      <c r="W22">
        <v>63.375</v>
      </c>
      <c r="X22">
        <v>2.0250000000000004</v>
      </c>
      <c r="Y22">
        <v>0</v>
      </c>
      <c r="Z22">
        <v>0</v>
      </c>
      <c r="AA22">
        <v>457</v>
      </c>
      <c r="AB22">
        <v>17198</v>
      </c>
      <c r="AC22">
        <v>543.70000000000005</v>
      </c>
      <c r="AD22">
        <v>4428</v>
      </c>
      <c r="AE22">
        <v>0</v>
      </c>
      <c r="AF22">
        <v>0</v>
      </c>
      <c r="AG22">
        <v>22704</v>
      </c>
      <c r="AH22">
        <v>0.18</v>
      </c>
      <c r="AI22">
        <v>4087</v>
      </c>
      <c r="AJ22">
        <v>0</v>
      </c>
      <c r="AK22">
        <v>0</v>
      </c>
      <c r="AL22">
        <v>0</v>
      </c>
      <c r="AM22">
        <v>0</v>
      </c>
      <c r="AN22">
        <v>4087</v>
      </c>
      <c r="AO22">
        <v>26791</v>
      </c>
      <c r="AP22">
        <v>0</v>
      </c>
      <c r="AQ22">
        <v>22704</v>
      </c>
      <c r="AR22">
        <v>454</v>
      </c>
      <c r="AS22">
        <v>22250</v>
      </c>
      <c r="AU22" t="s">
        <v>2163</v>
      </c>
      <c r="AV22">
        <v>9962</v>
      </c>
      <c r="AW22" t="s">
        <v>2184</v>
      </c>
      <c r="AX22">
        <v>45658</v>
      </c>
      <c r="AY22">
        <v>45627</v>
      </c>
      <c r="AZ22" t="s">
        <v>48</v>
      </c>
    </row>
    <row r="23" spans="1:52" x14ac:dyDescent="0.25">
      <c r="A23" t="s">
        <v>68</v>
      </c>
      <c r="B23" t="s">
        <v>35</v>
      </c>
      <c r="C23" t="s">
        <v>377</v>
      </c>
      <c r="D23" t="s">
        <v>2570</v>
      </c>
      <c r="E23" t="s">
        <v>2714</v>
      </c>
      <c r="F23" t="s">
        <v>811</v>
      </c>
      <c r="G23">
        <v>8881199910</v>
      </c>
      <c r="H23" s="44">
        <v>45708</v>
      </c>
      <c r="I23" t="s">
        <v>1096</v>
      </c>
      <c r="J23" t="s">
        <v>1097</v>
      </c>
      <c r="K23" t="s">
        <v>1070</v>
      </c>
      <c r="L23">
        <v>0</v>
      </c>
      <c r="M23" t="s">
        <v>1070</v>
      </c>
      <c r="N23">
        <v>0</v>
      </c>
      <c r="O23" t="s">
        <v>1070</v>
      </c>
      <c r="P23">
        <v>0</v>
      </c>
      <c r="Q23">
        <v>0</v>
      </c>
      <c r="R23">
        <v>18</v>
      </c>
      <c r="S23">
        <v>56.300000000000331</v>
      </c>
      <c r="T23">
        <v>4</v>
      </c>
      <c r="U23">
        <v>0</v>
      </c>
      <c r="V23">
        <v>0</v>
      </c>
      <c r="W23">
        <v>626.5909200000001</v>
      </c>
      <c r="X23">
        <v>0</v>
      </c>
      <c r="Y23">
        <v>0</v>
      </c>
      <c r="Z23">
        <v>0</v>
      </c>
      <c r="AA23">
        <v>2735</v>
      </c>
      <c r="AB23">
        <v>3894</v>
      </c>
      <c r="AC23">
        <v>0</v>
      </c>
      <c r="AD23">
        <v>0</v>
      </c>
      <c r="AE23">
        <v>0</v>
      </c>
      <c r="AF23">
        <v>0</v>
      </c>
      <c r="AG23">
        <v>7334</v>
      </c>
      <c r="AH23">
        <v>0.18</v>
      </c>
      <c r="AI23">
        <v>1320</v>
      </c>
      <c r="AJ23">
        <v>0</v>
      </c>
      <c r="AK23">
        <v>0</v>
      </c>
      <c r="AL23">
        <v>0</v>
      </c>
      <c r="AM23">
        <v>0</v>
      </c>
      <c r="AN23">
        <v>1320</v>
      </c>
      <c r="AO23">
        <v>8654</v>
      </c>
      <c r="AP23">
        <v>0</v>
      </c>
      <c r="AQ23">
        <v>7334</v>
      </c>
      <c r="AR23">
        <v>147</v>
      </c>
      <c r="AS23">
        <v>7187</v>
      </c>
      <c r="AU23" t="s">
        <v>2163</v>
      </c>
      <c r="AV23">
        <v>9962</v>
      </c>
      <c r="AW23" t="s">
        <v>2185</v>
      </c>
      <c r="AX23">
        <v>45658</v>
      </c>
      <c r="AY23">
        <v>45627</v>
      </c>
      <c r="AZ23" t="s">
        <v>48</v>
      </c>
    </row>
    <row r="24" spans="1:52" x14ac:dyDescent="0.25">
      <c r="A24" t="s">
        <v>69</v>
      </c>
      <c r="B24" t="s">
        <v>1365</v>
      </c>
      <c r="C24" t="s">
        <v>378</v>
      </c>
      <c r="D24" t="s">
        <v>2571</v>
      </c>
      <c r="E24" t="s">
        <v>2715</v>
      </c>
      <c r="F24" t="s">
        <v>812</v>
      </c>
      <c r="G24">
        <v>9425168612</v>
      </c>
      <c r="H24" s="44">
        <v>45708</v>
      </c>
      <c r="I24" t="s">
        <v>1098</v>
      </c>
      <c r="J24" t="s">
        <v>1099</v>
      </c>
      <c r="K24" t="s">
        <v>1070</v>
      </c>
      <c r="L24">
        <v>0</v>
      </c>
      <c r="M24" t="s">
        <v>1070</v>
      </c>
      <c r="N24">
        <v>0</v>
      </c>
      <c r="O24" t="s">
        <v>1070</v>
      </c>
      <c r="P24">
        <v>0</v>
      </c>
      <c r="Q24">
        <v>0</v>
      </c>
      <c r="R24">
        <v>0</v>
      </c>
      <c r="S24">
        <v>14.799999999999976</v>
      </c>
      <c r="T24">
        <v>0</v>
      </c>
      <c r="U24">
        <v>0</v>
      </c>
      <c r="V24">
        <v>0</v>
      </c>
      <c r="W24">
        <v>0</v>
      </c>
      <c r="X24">
        <v>4.95</v>
      </c>
      <c r="Y24">
        <v>0</v>
      </c>
      <c r="Z24">
        <v>0</v>
      </c>
      <c r="AA24">
        <v>46</v>
      </c>
      <c r="AB24">
        <v>733</v>
      </c>
      <c r="AC24">
        <v>654.20000000000005</v>
      </c>
      <c r="AD24">
        <v>0</v>
      </c>
      <c r="AE24">
        <v>0</v>
      </c>
      <c r="AF24">
        <v>0</v>
      </c>
      <c r="AG24">
        <v>1453</v>
      </c>
      <c r="AH24">
        <v>0.18</v>
      </c>
      <c r="AI24">
        <v>262</v>
      </c>
      <c r="AJ24">
        <v>0</v>
      </c>
      <c r="AK24">
        <v>0</v>
      </c>
      <c r="AL24">
        <v>0</v>
      </c>
      <c r="AM24">
        <v>0</v>
      </c>
      <c r="AN24">
        <v>262</v>
      </c>
      <c r="AO24">
        <v>1715</v>
      </c>
      <c r="AP24">
        <v>0</v>
      </c>
      <c r="AQ24">
        <v>1453</v>
      </c>
      <c r="AR24">
        <v>29</v>
      </c>
      <c r="AS24">
        <v>1424</v>
      </c>
      <c r="AU24" t="s">
        <v>2163</v>
      </c>
      <c r="AV24">
        <v>9962</v>
      </c>
      <c r="AW24" t="s">
        <v>2186</v>
      </c>
      <c r="AX24">
        <v>45658</v>
      </c>
      <c r="AY24">
        <v>45627</v>
      </c>
      <c r="AZ24" t="s">
        <v>48</v>
      </c>
    </row>
    <row r="25" spans="1:52" x14ac:dyDescent="0.25">
      <c r="A25" t="s">
        <v>70</v>
      </c>
      <c r="B25" t="s">
        <v>1367</v>
      </c>
      <c r="C25" t="s">
        <v>379</v>
      </c>
      <c r="D25" t="s">
        <v>2572</v>
      </c>
      <c r="E25" t="s">
        <v>2716</v>
      </c>
      <c r="F25" t="s">
        <v>813</v>
      </c>
      <c r="G25">
        <v>7001962201</v>
      </c>
      <c r="H25" s="44">
        <v>45708</v>
      </c>
      <c r="I25" t="s">
        <v>1100</v>
      </c>
      <c r="J25" t="s">
        <v>1101</v>
      </c>
      <c r="K25" t="s">
        <v>1070</v>
      </c>
      <c r="L25">
        <v>0</v>
      </c>
      <c r="M25" t="s">
        <v>1070</v>
      </c>
      <c r="N25">
        <v>0</v>
      </c>
      <c r="O25" t="s">
        <v>1070</v>
      </c>
      <c r="P25">
        <v>0</v>
      </c>
      <c r="Q25">
        <v>0</v>
      </c>
      <c r="R25">
        <v>0</v>
      </c>
      <c r="S25">
        <v>0.05</v>
      </c>
      <c r="T25">
        <v>11</v>
      </c>
      <c r="U25">
        <v>0</v>
      </c>
      <c r="V25">
        <v>0</v>
      </c>
      <c r="W25">
        <v>0</v>
      </c>
      <c r="X25">
        <v>2.75</v>
      </c>
      <c r="Y25">
        <v>0</v>
      </c>
      <c r="Z25">
        <v>0</v>
      </c>
      <c r="AA25">
        <v>474</v>
      </c>
      <c r="AB25">
        <v>822</v>
      </c>
      <c r="AC25">
        <v>555.35</v>
      </c>
      <c r="AD25">
        <v>0</v>
      </c>
      <c r="AE25">
        <v>0</v>
      </c>
      <c r="AF25">
        <v>0</v>
      </c>
      <c r="AG25">
        <v>1865</v>
      </c>
      <c r="AH25">
        <v>0.18</v>
      </c>
      <c r="AI25">
        <v>336</v>
      </c>
      <c r="AJ25">
        <v>0</v>
      </c>
      <c r="AK25">
        <v>0</v>
      </c>
      <c r="AL25">
        <v>0</v>
      </c>
      <c r="AM25">
        <v>0</v>
      </c>
      <c r="AN25">
        <v>336</v>
      </c>
      <c r="AO25">
        <v>2201</v>
      </c>
      <c r="AP25">
        <v>0</v>
      </c>
      <c r="AQ25">
        <v>1865</v>
      </c>
      <c r="AR25">
        <v>37</v>
      </c>
      <c r="AS25">
        <v>1828</v>
      </c>
      <c r="AU25" t="s">
        <v>2163</v>
      </c>
      <c r="AV25">
        <v>9962</v>
      </c>
      <c r="AW25" t="s">
        <v>2187</v>
      </c>
      <c r="AX25">
        <v>45658</v>
      </c>
      <c r="AY25">
        <v>45627</v>
      </c>
      <c r="AZ25" t="s">
        <v>48</v>
      </c>
    </row>
    <row r="26" spans="1:52" x14ac:dyDescent="0.25">
      <c r="A26" t="s">
        <v>71</v>
      </c>
      <c r="B26" t="s">
        <v>1365</v>
      </c>
      <c r="C26" t="s">
        <v>380</v>
      </c>
      <c r="D26" t="s">
        <v>2573</v>
      </c>
      <c r="E26" t="s">
        <v>2826</v>
      </c>
      <c r="F26" t="s">
        <v>814</v>
      </c>
      <c r="G26">
        <v>7828917236</v>
      </c>
      <c r="H26" s="44">
        <v>45708</v>
      </c>
      <c r="I26" t="s">
        <v>1102</v>
      </c>
      <c r="J26" t="s">
        <v>1070</v>
      </c>
      <c r="K26" t="s">
        <v>1070</v>
      </c>
      <c r="L26">
        <v>0</v>
      </c>
      <c r="M26" t="s">
        <v>1070</v>
      </c>
      <c r="N26">
        <v>0</v>
      </c>
      <c r="O26" t="s">
        <v>1070</v>
      </c>
      <c r="P26">
        <v>0</v>
      </c>
      <c r="Q26">
        <v>0</v>
      </c>
      <c r="R26">
        <v>0</v>
      </c>
      <c r="S26">
        <v>26.700000000000234</v>
      </c>
      <c r="T26">
        <v>10</v>
      </c>
      <c r="U26">
        <v>0</v>
      </c>
      <c r="V26">
        <v>0</v>
      </c>
      <c r="W26">
        <v>5.375</v>
      </c>
      <c r="X26">
        <v>0.55000000000000004</v>
      </c>
      <c r="Y26">
        <v>0</v>
      </c>
      <c r="Z26">
        <v>0</v>
      </c>
      <c r="AA26">
        <v>1451</v>
      </c>
      <c r="AB26">
        <v>2415</v>
      </c>
      <c r="AC26">
        <v>2168.1</v>
      </c>
      <c r="AD26">
        <v>0</v>
      </c>
      <c r="AE26">
        <v>0</v>
      </c>
      <c r="AF26">
        <v>0</v>
      </c>
      <c r="AG26">
        <v>6077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6077</v>
      </c>
      <c r="AP26">
        <v>0</v>
      </c>
      <c r="AQ26">
        <v>6077</v>
      </c>
      <c r="AR26">
        <v>122</v>
      </c>
      <c r="AS26">
        <v>5955</v>
      </c>
      <c r="AU26" t="s">
        <v>2163</v>
      </c>
      <c r="AV26" t="s">
        <v>2973</v>
      </c>
      <c r="AW26" t="s">
        <v>2188</v>
      </c>
      <c r="AX26">
        <v>45658</v>
      </c>
      <c r="AY26">
        <v>45627</v>
      </c>
      <c r="AZ26" t="s">
        <v>2974</v>
      </c>
    </row>
    <row r="27" spans="1:52" x14ac:dyDescent="0.25">
      <c r="A27" t="s">
        <v>72</v>
      </c>
      <c r="B27" t="s">
        <v>1366</v>
      </c>
      <c r="C27" t="s">
        <v>381</v>
      </c>
      <c r="D27" t="s">
        <v>2574</v>
      </c>
      <c r="E27" t="s">
        <v>2827</v>
      </c>
      <c r="F27" t="s">
        <v>815</v>
      </c>
      <c r="G27">
        <v>9824750252</v>
      </c>
      <c r="H27" s="44">
        <v>45708</v>
      </c>
      <c r="I27" t="s">
        <v>1104</v>
      </c>
      <c r="J27" t="s">
        <v>1070</v>
      </c>
      <c r="K27" t="s">
        <v>1070</v>
      </c>
      <c r="L27">
        <v>0</v>
      </c>
      <c r="M27" t="s">
        <v>1070</v>
      </c>
      <c r="N27">
        <v>0</v>
      </c>
      <c r="O27" t="s">
        <v>1070</v>
      </c>
      <c r="P27">
        <v>0</v>
      </c>
      <c r="Q27">
        <v>0</v>
      </c>
      <c r="R27">
        <v>20</v>
      </c>
      <c r="S27">
        <v>0.15000000000000002</v>
      </c>
      <c r="T27">
        <v>0</v>
      </c>
      <c r="U27">
        <v>0</v>
      </c>
      <c r="V27">
        <v>0</v>
      </c>
      <c r="W27">
        <v>105.375</v>
      </c>
      <c r="X27">
        <v>0</v>
      </c>
      <c r="Y27">
        <v>0</v>
      </c>
      <c r="Z27">
        <v>0</v>
      </c>
      <c r="AA27">
        <v>0</v>
      </c>
      <c r="AB27">
        <v>34773</v>
      </c>
      <c r="AC27">
        <v>0</v>
      </c>
      <c r="AD27">
        <v>0</v>
      </c>
      <c r="AE27">
        <v>0</v>
      </c>
      <c r="AF27">
        <v>0</v>
      </c>
      <c r="AG27">
        <v>34899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34899</v>
      </c>
      <c r="AP27">
        <v>0</v>
      </c>
      <c r="AQ27">
        <v>34899</v>
      </c>
      <c r="AR27">
        <v>698</v>
      </c>
      <c r="AS27">
        <v>34201</v>
      </c>
      <c r="AU27" t="s">
        <v>2163</v>
      </c>
      <c r="AV27" t="s">
        <v>2973</v>
      </c>
      <c r="AW27" t="s">
        <v>2189</v>
      </c>
      <c r="AX27">
        <v>45658</v>
      </c>
      <c r="AY27">
        <v>45627</v>
      </c>
      <c r="AZ27" t="s">
        <v>2974</v>
      </c>
    </row>
    <row r="28" spans="1:52" x14ac:dyDescent="0.25">
      <c r="A28" t="s">
        <v>73</v>
      </c>
      <c r="B28" t="s">
        <v>1370</v>
      </c>
      <c r="C28" t="s">
        <v>382</v>
      </c>
      <c r="D28" t="s">
        <v>2575</v>
      </c>
      <c r="E28" t="s">
        <v>2828</v>
      </c>
      <c r="F28" t="s">
        <v>816</v>
      </c>
      <c r="G28">
        <v>9955068211</v>
      </c>
      <c r="H28" s="44">
        <v>45708</v>
      </c>
      <c r="I28" t="s">
        <v>1105</v>
      </c>
      <c r="J28" t="s">
        <v>1070</v>
      </c>
      <c r="K28" t="s">
        <v>1070</v>
      </c>
      <c r="L28">
        <v>0</v>
      </c>
      <c r="M28" t="s">
        <v>1070</v>
      </c>
      <c r="N28">
        <v>0</v>
      </c>
      <c r="O28" t="s">
        <v>1070</v>
      </c>
      <c r="P28">
        <v>0</v>
      </c>
      <c r="Q28">
        <v>1130</v>
      </c>
      <c r="R28">
        <v>0</v>
      </c>
      <c r="S28">
        <v>0</v>
      </c>
      <c r="T28">
        <v>6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159</v>
      </c>
      <c r="AB28">
        <v>0</v>
      </c>
      <c r="AC28">
        <v>0</v>
      </c>
      <c r="AD28">
        <v>604</v>
      </c>
      <c r="AE28">
        <v>0</v>
      </c>
      <c r="AF28">
        <v>0</v>
      </c>
      <c r="AG28">
        <v>1899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1899</v>
      </c>
      <c r="AP28">
        <v>0</v>
      </c>
      <c r="AQ28">
        <v>1899</v>
      </c>
      <c r="AR28">
        <v>38</v>
      </c>
      <c r="AS28">
        <v>1861</v>
      </c>
      <c r="AU28" t="s">
        <v>2163</v>
      </c>
      <c r="AV28" t="s">
        <v>2973</v>
      </c>
      <c r="AW28" t="s">
        <v>2190</v>
      </c>
      <c r="AX28">
        <v>45658</v>
      </c>
      <c r="AY28">
        <v>45627</v>
      </c>
      <c r="AZ28" t="s">
        <v>2974</v>
      </c>
    </row>
    <row r="29" spans="1:52" x14ac:dyDescent="0.25">
      <c r="A29" t="s">
        <v>74</v>
      </c>
      <c r="B29" t="s">
        <v>1371</v>
      </c>
      <c r="C29" t="s">
        <v>383</v>
      </c>
      <c r="D29" t="s">
        <v>2576</v>
      </c>
      <c r="E29" t="s">
        <v>2717</v>
      </c>
      <c r="F29" t="s">
        <v>817</v>
      </c>
      <c r="G29">
        <v>7002513806</v>
      </c>
      <c r="H29" s="44">
        <v>45708</v>
      </c>
      <c r="I29" t="s">
        <v>1106</v>
      </c>
      <c r="J29" t="s">
        <v>1107</v>
      </c>
      <c r="K29" t="s">
        <v>1070</v>
      </c>
      <c r="L29">
        <v>0</v>
      </c>
      <c r="M29" t="s">
        <v>1070</v>
      </c>
      <c r="N29">
        <v>0</v>
      </c>
      <c r="O29" t="s">
        <v>1070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552</v>
      </c>
      <c r="AC29">
        <v>0</v>
      </c>
      <c r="AD29">
        <v>0</v>
      </c>
      <c r="AE29">
        <v>0</v>
      </c>
      <c r="AF29">
        <v>0</v>
      </c>
      <c r="AG29">
        <v>552</v>
      </c>
      <c r="AH29">
        <v>0.18</v>
      </c>
      <c r="AI29">
        <v>99</v>
      </c>
      <c r="AJ29">
        <v>0</v>
      </c>
      <c r="AK29">
        <v>0</v>
      </c>
      <c r="AL29">
        <v>0</v>
      </c>
      <c r="AM29">
        <v>0</v>
      </c>
      <c r="AN29">
        <v>99</v>
      </c>
      <c r="AO29">
        <v>651</v>
      </c>
      <c r="AP29">
        <v>0</v>
      </c>
      <c r="AQ29">
        <v>552</v>
      </c>
      <c r="AR29">
        <v>11</v>
      </c>
      <c r="AS29">
        <v>541</v>
      </c>
      <c r="AU29" t="s">
        <v>2163</v>
      </c>
      <c r="AV29">
        <v>9962</v>
      </c>
      <c r="AW29" t="s">
        <v>2191</v>
      </c>
      <c r="AX29">
        <v>45658</v>
      </c>
      <c r="AY29">
        <v>45627</v>
      </c>
      <c r="AZ29" t="s">
        <v>48</v>
      </c>
    </row>
    <row r="30" spans="1:52" x14ac:dyDescent="0.25">
      <c r="A30" t="s">
        <v>75</v>
      </c>
      <c r="B30" t="s">
        <v>1367</v>
      </c>
      <c r="C30" t="s">
        <v>385</v>
      </c>
      <c r="D30" t="s">
        <v>2577</v>
      </c>
      <c r="E30" t="s">
        <v>2718</v>
      </c>
      <c r="F30" t="s">
        <v>818</v>
      </c>
      <c r="G30">
        <v>9609576071</v>
      </c>
      <c r="H30" s="44">
        <v>45708</v>
      </c>
      <c r="I30" t="s">
        <v>1108</v>
      </c>
      <c r="J30" t="s">
        <v>1109</v>
      </c>
      <c r="K30" t="s">
        <v>1070</v>
      </c>
      <c r="L30">
        <v>0</v>
      </c>
      <c r="M30" t="s">
        <v>1070</v>
      </c>
      <c r="N30">
        <v>0</v>
      </c>
      <c r="O30" t="s">
        <v>2111</v>
      </c>
      <c r="P30">
        <v>3000</v>
      </c>
      <c r="Q30">
        <v>0</v>
      </c>
      <c r="R30">
        <v>0</v>
      </c>
      <c r="S30">
        <v>0</v>
      </c>
      <c r="T30">
        <v>1</v>
      </c>
      <c r="U30">
        <v>0</v>
      </c>
      <c r="V30">
        <v>0</v>
      </c>
      <c r="W30">
        <v>143.75</v>
      </c>
      <c r="X30">
        <v>0</v>
      </c>
      <c r="Y30">
        <v>0</v>
      </c>
      <c r="Z30">
        <v>0</v>
      </c>
      <c r="AA30">
        <v>3709</v>
      </c>
      <c r="AB30">
        <v>7570</v>
      </c>
      <c r="AC30">
        <v>4777.9000000000005</v>
      </c>
      <c r="AD30">
        <v>0</v>
      </c>
      <c r="AE30">
        <v>0</v>
      </c>
      <c r="AF30">
        <v>0</v>
      </c>
      <c r="AG30">
        <v>19202</v>
      </c>
      <c r="AH30">
        <v>0.18</v>
      </c>
      <c r="AI30">
        <v>3456</v>
      </c>
      <c r="AJ30">
        <v>0</v>
      </c>
      <c r="AK30">
        <v>0</v>
      </c>
      <c r="AL30">
        <v>0</v>
      </c>
      <c r="AM30">
        <v>0</v>
      </c>
      <c r="AN30">
        <v>3456</v>
      </c>
      <c r="AO30">
        <v>22658</v>
      </c>
      <c r="AP30">
        <v>0</v>
      </c>
      <c r="AQ30">
        <v>19202</v>
      </c>
      <c r="AR30">
        <v>384</v>
      </c>
      <c r="AS30">
        <v>18818</v>
      </c>
      <c r="AU30" t="s">
        <v>2163</v>
      </c>
      <c r="AV30">
        <v>9962</v>
      </c>
      <c r="AW30" t="s">
        <v>2192</v>
      </c>
      <c r="AX30">
        <v>45658</v>
      </c>
      <c r="AY30">
        <v>45627</v>
      </c>
      <c r="AZ30" t="s">
        <v>48</v>
      </c>
    </row>
    <row r="31" spans="1:52" x14ac:dyDescent="0.25">
      <c r="A31" t="s">
        <v>76</v>
      </c>
      <c r="B31" t="s">
        <v>1372</v>
      </c>
      <c r="C31" t="s">
        <v>386</v>
      </c>
      <c r="D31" t="s">
        <v>2578</v>
      </c>
      <c r="E31" t="s">
        <v>2719</v>
      </c>
      <c r="F31" t="s">
        <v>819</v>
      </c>
      <c r="G31">
        <v>9604583611</v>
      </c>
      <c r="H31" s="44">
        <v>45708</v>
      </c>
      <c r="I31" t="s">
        <v>2508</v>
      </c>
      <c r="J31" t="s">
        <v>2485</v>
      </c>
      <c r="K31" t="s">
        <v>1070</v>
      </c>
      <c r="L31">
        <v>0</v>
      </c>
      <c r="M31" t="s">
        <v>1070</v>
      </c>
      <c r="N31">
        <v>0</v>
      </c>
      <c r="O31" t="s">
        <v>1070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0.67500000000000004</v>
      </c>
      <c r="Y31">
        <v>0</v>
      </c>
      <c r="Z31">
        <v>0</v>
      </c>
      <c r="AA31">
        <v>0</v>
      </c>
      <c r="AB31">
        <v>2076</v>
      </c>
      <c r="AC31">
        <v>0</v>
      </c>
      <c r="AD31">
        <v>0</v>
      </c>
      <c r="AE31">
        <v>0</v>
      </c>
      <c r="AF31">
        <v>0</v>
      </c>
      <c r="AG31">
        <v>2077</v>
      </c>
      <c r="AH31">
        <v>0.18</v>
      </c>
      <c r="AI31">
        <v>374</v>
      </c>
      <c r="AJ31">
        <v>0</v>
      </c>
      <c r="AK31">
        <v>0</v>
      </c>
      <c r="AL31">
        <v>0</v>
      </c>
      <c r="AM31">
        <v>0</v>
      </c>
      <c r="AN31">
        <v>374</v>
      </c>
      <c r="AO31">
        <v>2451</v>
      </c>
      <c r="AP31">
        <v>0</v>
      </c>
      <c r="AQ31">
        <v>2077</v>
      </c>
      <c r="AR31">
        <v>42</v>
      </c>
      <c r="AS31">
        <v>2035</v>
      </c>
      <c r="AU31" t="s">
        <v>2163</v>
      </c>
      <c r="AV31">
        <v>9962</v>
      </c>
      <c r="AW31" t="s">
        <v>2193</v>
      </c>
      <c r="AX31">
        <v>45658</v>
      </c>
      <c r="AY31">
        <v>45627</v>
      </c>
      <c r="AZ31" t="s">
        <v>48</v>
      </c>
    </row>
    <row r="32" spans="1:52" x14ac:dyDescent="0.25">
      <c r="A32" t="s">
        <v>76</v>
      </c>
      <c r="B32" t="s">
        <v>1372</v>
      </c>
      <c r="C32" t="s">
        <v>387</v>
      </c>
      <c r="D32" t="s">
        <v>2578</v>
      </c>
      <c r="E32" t="s">
        <v>2719</v>
      </c>
      <c r="F32" t="s">
        <v>819</v>
      </c>
      <c r="G32">
        <v>9604583611</v>
      </c>
      <c r="H32" s="44">
        <v>45708</v>
      </c>
      <c r="I32" t="s">
        <v>2508</v>
      </c>
      <c r="J32" t="s">
        <v>2485</v>
      </c>
      <c r="K32" t="s">
        <v>1070</v>
      </c>
      <c r="L32">
        <v>0</v>
      </c>
      <c r="M32" t="s">
        <v>1070</v>
      </c>
      <c r="N32">
        <v>0</v>
      </c>
      <c r="O32" t="s">
        <v>1070</v>
      </c>
      <c r="P32">
        <v>0</v>
      </c>
      <c r="Q32">
        <v>0</v>
      </c>
      <c r="R32">
        <v>0</v>
      </c>
      <c r="S32">
        <v>0</v>
      </c>
      <c r="T32">
        <v>3</v>
      </c>
      <c r="U32">
        <v>0</v>
      </c>
      <c r="V32">
        <v>0</v>
      </c>
      <c r="W32">
        <v>36.125</v>
      </c>
      <c r="X32">
        <v>3.375</v>
      </c>
      <c r="Y32">
        <v>0</v>
      </c>
      <c r="Z32">
        <v>0</v>
      </c>
      <c r="AA32">
        <v>0</v>
      </c>
      <c r="AB32">
        <v>6641</v>
      </c>
      <c r="AC32">
        <v>4.8000000000000007</v>
      </c>
      <c r="AD32">
        <v>0</v>
      </c>
      <c r="AE32">
        <v>0</v>
      </c>
      <c r="AF32">
        <v>0</v>
      </c>
      <c r="AG32">
        <v>6688</v>
      </c>
      <c r="AH32">
        <v>0.18</v>
      </c>
      <c r="AI32">
        <v>1204</v>
      </c>
      <c r="AJ32">
        <v>0</v>
      </c>
      <c r="AK32">
        <v>0</v>
      </c>
      <c r="AL32">
        <v>0</v>
      </c>
      <c r="AM32">
        <v>0</v>
      </c>
      <c r="AN32">
        <v>1204</v>
      </c>
      <c r="AO32">
        <v>7892</v>
      </c>
      <c r="AP32">
        <v>0</v>
      </c>
      <c r="AQ32">
        <v>6688</v>
      </c>
      <c r="AR32">
        <v>134</v>
      </c>
      <c r="AS32">
        <v>6554</v>
      </c>
      <c r="AU32" t="s">
        <v>2163</v>
      </c>
      <c r="AV32">
        <v>9962</v>
      </c>
      <c r="AW32" t="s">
        <v>2193</v>
      </c>
      <c r="AX32">
        <v>45658</v>
      </c>
      <c r="AY32">
        <v>45627</v>
      </c>
      <c r="AZ32" t="s">
        <v>48</v>
      </c>
    </row>
    <row r="33" spans="1:52" x14ac:dyDescent="0.25">
      <c r="A33" t="s">
        <v>77</v>
      </c>
      <c r="B33" t="s">
        <v>1370</v>
      </c>
      <c r="C33" t="s">
        <v>388</v>
      </c>
      <c r="D33" t="s">
        <v>2579</v>
      </c>
      <c r="E33" t="s">
        <v>2829</v>
      </c>
      <c r="F33" t="s">
        <v>820</v>
      </c>
      <c r="G33">
        <v>9430688843</v>
      </c>
      <c r="H33" s="44">
        <v>45708</v>
      </c>
      <c r="I33" t="s">
        <v>1112</v>
      </c>
      <c r="J33" t="s">
        <v>1070</v>
      </c>
      <c r="K33" t="s">
        <v>1070</v>
      </c>
      <c r="L33">
        <v>0</v>
      </c>
      <c r="M33" t="s">
        <v>1070</v>
      </c>
      <c r="N33">
        <v>0</v>
      </c>
      <c r="O33" t="s">
        <v>2112</v>
      </c>
      <c r="P33">
        <v>12000</v>
      </c>
      <c r="Q33">
        <v>64</v>
      </c>
      <c r="R33">
        <v>0</v>
      </c>
      <c r="S33">
        <v>0.1</v>
      </c>
      <c r="T33">
        <v>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111</v>
      </c>
      <c r="AB33">
        <v>0</v>
      </c>
      <c r="AC33">
        <v>1455.65</v>
      </c>
      <c r="AD33">
        <v>0</v>
      </c>
      <c r="AE33">
        <v>0</v>
      </c>
      <c r="AF33">
        <v>0</v>
      </c>
      <c r="AG33">
        <v>13632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13632</v>
      </c>
      <c r="AP33">
        <v>0</v>
      </c>
      <c r="AQ33">
        <v>13632</v>
      </c>
      <c r="AR33">
        <v>273</v>
      </c>
      <c r="AS33">
        <v>13359</v>
      </c>
      <c r="AU33" t="s">
        <v>2163</v>
      </c>
      <c r="AV33" t="s">
        <v>2973</v>
      </c>
      <c r="AW33" t="s">
        <v>2194</v>
      </c>
      <c r="AX33">
        <v>45658</v>
      </c>
      <c r="AY33">
        <v>45627</v>
      </c>
      <c r="AZ33" t="s">
        <v>2974</v>
      </c>
    </row>
    <row r="34" spans="1:52" x14ac:dyDescent="0.25">
      <c r="A34" t="s">
        <v>78</v>
      </c>
      <c r="B34" t="s">
        <v>1369</v>
      </c>
      <c r="C34" t="s">
        <v>389</v>
      </c>
      <c r="D34" t="s">
        <v>2580</v>
      </c>
      <c r="E34" t="s">
        <v>2830</v>
      </c>
      <c r="F34" t="s">
        <v>821</v>
      </c>
      <c r="G34">
        <v>9050808491</v>
      </c>
      <c r="H34" s="44">
        <v>45708</v>
      </c>
      <c r="I34" t="s">
        <v>1114</v>
      </c>
      <c r="J34" t="s">
        <v>1070</v>
      </c>
      <c r="K34" t="s">
        <v>1070</v>
      </c>
      <c r="L34">
        <v>0</v>
      </c>
      <c r="M34" t="s">
        <v>2113</v>
      </c>
      <c r="N34">
        <v>15000</v>
      </c>
      <c r="O34" t="s">
        <v>1070</v>
      </c>
      <c r="P34">
        <v>0</v>
      </c>
      <c r="Q34">
        <v>0</v>
      </c>
      <c r="R34">
        <v>0</v>
      </c>
      <c r="S34">
        <v>0</v>
      </c>
      <c r="T34">
        <v>1</v>
      </c>
      <c r="U34">
        <v>0</v>
      </c>
      <c r="V34">
        <v>0</v>
      </c>
      <c r="W34">
        <v>0</v>
      </c>
      <c r="X34">
        <v>0.55000000000000004</v>
      </c>
      <c r="Y34">
        <v>0</v>
      </c>
      <c r="Z34">
        <v>0</v>
      </c>
      <c r="AA34">
        <v>228</v>
      </c>
      <c r="AB34">
        <v>8840</v>
      </c>
      <c r="AC34">
        <v>0</v>
      </c>
      <c r="AD34">
        <v>0</v>
      </c>
      <c r="AE34">
        <v>0</v>
      </c>
      <c r="AF34">
        <v>0</v>
      </c>
      <c r="AG34">
        <v>24070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24070</v>
      </c>
      <c r="AP34">
        <v>0</v>
      </c>
      <c r="AQ34">
        <v>24070</v>
      </c>
      <c r="AR34">
        <v>481</v>
      </c>
      <c r="AS34">
        <v>23589</v>
      </c>
      <c r="AU34" t="s">
        <v>2163</v>
      </c>
      <c r="AV34" t="s">
        <v>2973</v>
      </c>
      <c r="AW34" t="s">
        <v>2195</v>
      </c>
      <c r="AX34">
        <v>45658</v>
      </c>
      <c r="AY34">
        <v>45627</v>
      </c>
      <c r="AZ34" t="s">
        <v>2974</v>
      </c>
    </row>
    <row r="35" spans="1:52" x14ac:dyDescent="0.25">
      <c r="A35" t="s">
        <v>79</v>
      </c>
      <c r="B35" t="s">
        <v>1370</v>
      </c>
      <c r="C35" t="s">
        <v>390</v>
      </c>
      <c r="D35" t="s">
        <v>2581</v>
      </c>
      <c r="E35" t="s">
        <v>2720</v>
      </c>
      <c r="F35" t="s">
        <v>822</v>
      </c>
      <c r="G35">
        <v>8407040254</v>
      </c>
      <c r="H35" s="44">
        <v>45708</v>
      </c>
      <c r="I35" t="s">
        <v>1116</v>
      </c>
      <c r="J35" t="s">
        <v>1117</v>
      </c>
      <c r="K35" t="s">
        <v>1070</v>
      </c>
      <c r="L35">
        <v>0</v>
      </c>
      <c r="M35" t="s">
        <v>1070</v>
      </c>
      <c r="N35">
        <v>0</v>
      </c>
      <c r="O35" t="s">
        <v>1070</v>
      </c>
      <c r="P35">
        <v>0</v>
      </c>
      <c r="Q35">
        <v>0</v>
      </c>
      <c r="R35">
        <v>0</v>
      </c>
      <c r="S35">
        <v>1.1500000000000004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746</v>
      </c>
      <c r="AB35">
        <v>118</v>
      </c>
      <c r="AC35">
        <v>2316.6</v>
      </c>
      <c r="AD35">
        <v>0</v>
      </c>
      <c r="AE35">
        <v>0</v>
      </c>
      <c r="AF35">
        <v>0</v>
      </c>
      <c r="AG35">
        <v>3182</v>
      </c>
      <c r="AH35">
        <v>0.18</v>
      </c>
      <c r="AI35">
        <v>573</v>
      </c>
      <c r="AJ35">
        <v>0</v>
      </c>
      <c r="AK35">
        <v>0</v>
      </c>
      <c r="AL35">
        <v>0</v>
      </c>
      <c r="AM35">
        <v>0</v>
      </c>
      <c r="AN35">
        <v>573</v>
      </c>
      <c r="AO35">
        <v>3755</v>
      </c>
      <c r="AP35">
        <v>0</v>
      </c>
      <c r="AQ35">
        <v>3182</v>
      </c>
      <c r="AR35">
        <v>64</v>
      </c>
      <c r="AS35">
        <v>3118</v>
      </c>
      <c r="AU35" t="s">
        <v>2163</v>
      </c>
      <c r="AV35">
        <v>9962</v>
      </c>
      <c r="AW35" t="s">
        <v>2196</v>
      </c>
      <c r="AX35">
        <v>45658</v>
      </c>
      <c r="AY35">
        <v>45627</v>
      </c>
      <c r="AZ35" t="s">
        <v>48</v>
      </c>
    </row>
    <row r="36" spans="1:52" x14ac:dyDescent="0.25">
      <c r="A36" t="s">
        <v>80</v>
      </c>
      <c r="B36" t="s">
        <v>35</v>
      </c>
      <c r="C36" t="s">
        <v>391</v>
      </c>
      <c r="D36" t="s">
        <v>2582</v>
      </c>
      <c r="E36" t="s">
        <v>2831</v>
      </c>
      <c r="F36" t="s">
        <v>823</v>
      </c>
      <c r="G36">
        <v>7234801015</v>
      </c>
      <c r="H36" s="44">
        <v>45708</v>
      </c>
      <c r="I36" t="s">
        <v>1118</v>
      </c>
      <c r="J36" t="s">
        <v>1070</v>
      </c>
      <c r="K36" t="s">
        <v>1070</v>
      </c>
      <c r="L36">
        <v>0</v>
      </c>
      <c r="M36" t="s">
        <v>1070</v>
      </c>
      <c r="N36">
        <v>0</v>
      </c>
      <c r="O36" t="s">
        <v>1070</v>
      </c>
      <c r="P36">
        <v>0</v>
      </c>
      <c r="Q36">
        <v>0</v>
      </c>
      <c r="R36">
        <v>0</v>
      </c>
      <c r="S36">
        <v>0.7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3319</v>
      </c>
      <c r="AB36">
        <v>3805</v>
      </c>
      <c r="AC36">
        <v>0</v>
      </c>
      <c r="AD36">
        <v>0</v>
      </c>
      <c r="AE36">
        <v>0</v>
      </c>
      <c r="AF36">
        <v>0</v>
      </c>
      <c r="AG36">
        <v>7125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7125</v>
      </c>
      <c r="AP36">
        <v>0</v>
      </c>
      <c r="AQ36">
        <v>7125</v>
      </c>
      <c r="AR36">
        <v>143</v>
      </c>
      <c r="AS36">
        <v>6982</v>
      </c>
      <c r="AU36" t="s">
        <v>2163</v>
      </c>
      <c r="AV36" t="s">
        <v>2973</v>
      </c>
      <c r="AW36" t="s">
        <v>2197</v>
      </c>
      <c r="AX36">
        <v>45658</v>
      </c>
      <c r="AY36">
        <v>45627</v>
      </c>
      <c r="AZ36" t="s">
        <v>2974</v>
      </c>
    </row>
    <row r="37" spans="1:52" x14ac:dyDescent="0.25">
      <c r="A37" t="s">
        <v>81</v>
      </c>
      <c r="B37" t="s">
        <v>392</v>
      </c>
      <c r="C37" t="s">
        <v>392</v>
      </c>
      <c r="D37" t="s">
        <v>2583</v>
      </c>
      <c r="E37" t="s">
        <v>2721</v>
      </c>
      <c r="F37" t="s">
        <v>824</v>
      </c>
      <c r="G37">
        <v>9814115995</v>
      </c>
      <c r="H37" s="44">
        <v>45708</v>
      </c>
      <c r="I37" t="s">
        <v>1119</v>
      </c>
      <c r="J37" t="s">
        <v>1120</v>
      </c>
      <c r="K37" t="s">
        <v>1070</v>
      </c>
      <c r="L37">
        <v>0</v>
      </c>
      <c r="M37" t="s">
        <v>1070</v>
      </c>
      <c r="N37">
        <v>0</v>
      </c>
      <c r="O37" t="s">
        <v>1070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512</v>
      </c>
      <c r="AE37">
        <v>0</v>
      </c>
      <c r="AF37">
        <v>0</v>
      </c>
      <c r="AG37">
        <v>512</v>
      </c>
      <c r="AH37">
        <v>0.18</v>
      </c>
      <c r="AI37">
        <v>92</v>
      </c>
      <c r="AJ37">
        <v>0</v>
      </c>
      <c r="AK37">
        <v>0</v>
      </c>
      <c r="AL37">
        <v>0</v>
      </c>
      <c r="AM37">
        <v>0</v>
      </c>
      <c r="AN37">
        <v>92</v>
      </c>
      <c r="AO37">
        <v>604</v>
      </c>
      <c r="AP37">
        <v>0</v>
      </c>
      <c r="AQ37">
        <v>512</v>
      </c>
      <c r="AR37">
        <v>10</v>
      </c>
      <c r="AS37">
        <v>502</v>
      </c>
      <c r="AU37" t="s">
        <v>2163</v>
      </c>
      <c r="AV37">
        <v>9962</v>
      </c>
      <c r="AW37" t="s">
        <v>2198</v>
      </c>
      <c r="AX37">
        <v>45658</v>
      </c>
      <c r="AY37">
        <v>45627</v>
      </c>
      <c r="AZ37" t="s">
        <v>48</v>
      </c>
    </row>
    <row r="38" spans="1:52" x14ac:dyDescent="0.25">
      <c r="A38" t="s">
        <v>81</v>
      </c>
      <c r="B38" t="s">
        <v>1364</v>
      </c>
      <c r="C38" t="s">
        <v>394</v>
      </c>
      <c r="D38" t="s">
        <v>2583</v>
      </c>
      <c r="E38" t="s">
        <v>2721</v>
      </c>
      <c r="F38" t="s">
        <v>824</v>
      </c>
      <c r="G38">
        <v>9814115995</v>
      </c>
      <c r="H38" s="44">
        <v>45708</v>
      </c>
      <c r="I38" t="s">
        <v>1119</v>
      </c>
      <c r="J38" t="s">
        <v>1120</v>
      </c>
      <c r="K38" t="s">
        <v>1070</v>
      </c>
      <c r="L38">
        <v>0</v>
      </c>
      <c r="M38" t="s">
        <v>1070</v>
      </c>
      <c r="N38">
        <v>0</v>
      </c>
      <c r="O38" t="s">
        <v>1070</v>
      </c>
      <c r="P38">
        <v>0</v>
      </c>
      <c r="Q38">
        <v>0</v>
      </c>
      <c r="R38">
        <v>0</v>
      </c>
      <c r="S38">
        <v>0</v>
      </c>
      <c r="T38">
        <v>25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151</v>
      </c>
      <c r="AB38">
        <v>16590</v>
      </c>
      <c r="AC38">
        <v>55.300000000000004</v>
      </c>
      <c r="AD38">
        <v>0</v>
      </c>
      <c r="AE38">
        <v>0</v>
      </c>
      <c r="AF38">
        <v>0</v>
      </c>
      <c r="AG38">
        <v>16821</v>
      </c>
      <c r="AH38">
        <v>0.18</v>
      </c>
      <c r="AI38">
        <v>3028</v>
      </c>
      <c r="AJ38">
        <v>0</v>
      </c>
      <c r="AK38">
        <v>0</v>
      </c>
      <c r="AL38">
        <v>0</v>
      </c>
      <c r="AM38">
        <v>0</v>
      </c>
      <c r="AN38">
        <v>3028</v>
      </c>
      <c r="AO38">
        <v>19849</v>
      </c>
      <c r="AP38">
        <v>0</v>
      </c>
      <c r="AQ38">
        <v>16821</v>
      </c>
      <c r="AR38">
        <v>336</v>
      </c>
      <c r="AS38">
        <v>16485</v>
      </c>
      <c r="AU38" t="s">
        <v>2163</v>
      </c>
      <c r="AV38">
        <v>9962</v>
      </c>
      <c r="AW38" t="s">
        <v>2198</v>
      </c>
      <c r="AX38">
        <v>45658</v>
      </c>
      <c r="AY38">
        <v>45627</v>
      </c>
      <c r="AZ38" t="s">
        <v>48</v>
      </c>
    </row>
    <row r="39" spans="1:52" x14ac:dyDescent="0.25">
      <c r="A39" t="s">
        <v>82</v>
      </c>
      <c r="B39" t="s">
        <v>1365</v>
      </c>
      <c r="C39" t="s">
        <v>395</v>
      </c>
      <c r="D39" t="s">
        <v>2584</v>
      </c>
      <c r="E39" t="s">
        <v>2722</v>
      </c>
      <c r="F39" t="s">
        <v>825</v>
      </c>
      <c r="G39">
        <v>9893331770</v>
      </c>
      <c r="H39" s="44">
        <v>45708</v>
      </c>
      <c r="I39" t="s">
        <v>1121</v>
      </c>
      <c r="J39" t="s">
        <v>1070</v>
      </c>
      <c r="K39" t="s">
        <v>1070</v>
      </c>
      <c r="L39">
        <v>0</v>
      </c>
      <c r="M39" t="s">
        <v>1070</v>
      </c>
      <c r="N39">
        <v>0</v>
      </c>
      <c r="O39" t="s">
        <v>1070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2.2430000000000003</v>
      </c>
      <c r="Y39">
        <v>0</v>
      </c>
      <c r="Z39">
        <v>0</v>
      </c>
      <c r="AA39">
        <v>283</v>
      </c>
      <c r="AB39">
        <v>1312</v>
      </c>
      <c r="AC39">
        <v>1067.8500000000001</v>
      </c>
      <c r="AD39">
        <v>784</v>
      </c>
      <c r="AE39">
        <v>0</v>
      </c>
      <c r="AF39">
        <v>0</v>
      </c>
      <c r="AG39">
        <v>3449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3449</v>
      </c>
      <c r="AP39">
        <v>0</v>
      </c>
      <c r="AQ39">
        <v>3449</v>
      </c>
      <c r="AR39">
        <v>69</v>
      </c>
      <c r="AS39">
        <v>3380</v>
      </c>
      <c r="AU39" t="s">
        <v>2163</v>
      </c>
      <c r="AV39" t="s">
        <v>2973</v>
      </c>
      <c r="AW39" t="s">
        <v>2199</v>
      </c>
      <c r="AX39">
        <v>45658</v>
      </c>
      <c r="AY39">
        <v>45627</v>
      </c>
      <c r="AZ39" t="s">
        <v>2974</v>
      </c>
    </row>
    <row r="40" spans="1:52" x14ac:dyDescent="0.25">
      <c r="A40" t="s">
        <v>83</v>
      </c>
      <c r="B40" t="s">
        <v>1368</v>
      </c>
      <c r="C40" t="s">
        <v>396</v>
      </c>
      <c r="D40" t="s">
        <v>2585</v>
      </c>
      <c r="E40" t="s">
        <v>2723</v>
      </c>
      <c r="F40" t="s">
        <v>826</v>
      </c>
      <c r="G40">
        <v>8763651768</v>
      </c>
      <c r="H40" s="44">
        <v>45708</v>
      </c>
      <c r="I40" t="s">
        <v>1123</v>
      </c>
      <c r="J40" t="s">
        <v>1124</v>
      </c>
      <c r="K40" t="s">
        <v>1070</v>
      </c>
      <c r="L40">
        <v>0</v>
      </c>
      <c r="M40" t="s">
        <v>1070</v>
      </c>
      <c r="N40">
        <v>0</v>
      </c>
      <c r="O40" t="s">
        <v>1070</v>
      </c>
      <c r="P40">
        <v>0</v>
      </c>
      <c r="Q40">
        <v>0</v>
      </c>
      <c r="R40">
        <v>0</v>
      </c>
      <c r="S40">
        <v>2.2000000000000006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42</v>
      </c>
      <c r="AB40">
        <v>719</v>
      </c>
      <c r="AC40">
        <v>0</v>
      </c>
      <c r="AD40">
        <v>0</v>
      </c>
      <c r="AE40">
        <v>0</v>
      </c>
      <c r="AF40">
        <v>0</v>
      </c>
      <c r="AG40">
        <v>763</v>
      </c>
      <c r="AH40">
        <v>0.18</v>
      </c>
      <c r="AI40">
        <v>137</v>
      </c>
      <c r="AJ40">
        <v>0</v>
      </c>
      <c r="AK40">
        <v>0</v>
      </c>
      <c r="AL40">
        <v>0</v>
      </c>
      <c r="AM40">
        <v>0</v>
      </c>
      <c r="AN40">
        <v>137</v>
      </c>
      <c r="AO40">
        <v>900</v>
      </c>
      <c r="AP40">
        <v>0</v>
      </c>
      <c r="AQ40">
        <v>763</v>
      </c>
      <c r="AR40">
        <v>15</v>
      </c>
      <c r="AS40">
        <v>748</v>
      </c>
      <c r="AU40" t="s">
        <v>2163</v>
      </c>
      <c r="AV40">
        <v>9962</v>
      </c>
      <c r="AW40" t="s">
        <v>2200</v>
      </c>
      <c r="AX40">
        <v>45658</v>
      </c>
      <c r="AY40">
        <v>45627</v>
      </c>
      <c r="AZ40" t="s">
        <v>48</v>
      </c>
    </row>
    <row r="41" spans="1:52" x14ac:dyDescent="0.25">
      <c r="A41" t="s">
        <v>85</v>
      </c>
      <c r="B41" t="s">
        <v>35</v>
      </c>
      <c r="C41" t="s">
        <v>397</v>
      </c>
      <c r="D41" t="s">
        <v>2586</v>
      </c>
      <c r="E41" t="s">
        <v>2832</v>
      </c>
      <c r="F41" t="s">
        <v>828</v>
      </c>
      <c r="G41">
        <v>9450681537</v>
      </c>
      <c r="H41" s="44">
        <v>45708</v>
      </c>
      <c r="I41" t="s">
        <v>1127</v>
      </c>
      <c r="J41" t="s">
        <v>1070</v>
      </c>
      <c r="K41" t="s">
        <v>1070</v>
      </c>
      <c r="L41">
        <v>0</v>
      </c>
      <c r="M41" t="s">
        <v>1070</v>
      </c>
      <c r="N41">
        <v>0</v>
      </c>
      <c r="O41" t="s">
        <v>1070</v>
      </c>
      <c r="P41">
        <v>0</v>
      </c>
      <c r="Q41">
        <v>0</v>
      </c>
      <c r="R41">
        <v>0</v>
      </c>
      <c r="S41">
        <v>4.5499999999999954</v>
      </c>
      <c r="T41">
        <v>0</v>
      </c>
      <c r="U41">
        <v>0</v>
      </c>
      <c r="V41">
        <v>0</v>
      </c>
      <c r="W41">
        <v>0</v>
      </c>
      <c r="X41">
        <v>4.9500000000000011</v>
      </c>
      <c r="Y41">
        <v>0</v>
      </c>
      <c r="Z41">
        <v>0</v>
      </c>
      <c r="AA41">
        <v>1139</v>
      </c>
      <c r="AB41">
        <v>6427</v>
      </c>
      <c r="AC41">
        <v>2978.15</v>
      </c>
      <c r="AD41">
        <v>0</v>
      </c>
      <c r="AE41">
        <v>0</v>
      </c>
      <c r="AF41">
        <v>0</v>
      </c>
      <c r="AG41">
        <v>10554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10554</v>
      </c>
      <c r="AP41">
        <v>0</v>
      </c>
      <c r="AQ41">
        <v>10554</v>
      </c>
      <c r="AR41">
        <v>211</v>
      </c>
      <c r="AS41">
        <v>10343</v>
      </c>
      <c r="AU41" t="s">
        <v>2163</v>
      </c>
      <c r="AV41" t="s">
        <v>2973</v>
      </c>
      <c r="AW41" t="s">
        <v>2201</v>
      </c>
      <c r="AX41">
        <v>45658</v>
      </c>
      <c r="AY41">
        <v>45627</v>
      </c>
      <c r="AZ41" t="s">
        <v>2974</v>
      </c>
    </row>
    <row r="42" spans="1:52" x14ac:dyDescent="0.25">
      <c r="A42" t="s">
        <v>86</v>
      </c>
      <c r="B42" t="s">
        <v>1365</v>
      </c>
      <c r="C42" t="s">
        <v>399</v>
      </c>
      <c r="D42" t="s">
        <v>2587</v>
      </c>
      <c r="E42" t="s">
        <v>2724</v>
      </c>
      <c r="F42" t="s">
        <v>829</v>
      </c>
      <c r="G42">
        <v>9584788798</v>
      </c>
      <c r="H42" s="44">
        <v>45708</v>
      </c>
      <c r="I42" t="s">
        <v>1128</v>
      </c>
      <c r="J42" t="s">
        <v>1070</v>
      </c>
      <c r="K42" t="s">
        <v>1070</v>
      </c>
      <c r="L42">
        <v>0</v>
      </c>
      <c r="M42" t="s">
        <v>1070</v>
      </c>
      <c r="N42">
        <v>0</v>
      </c>
      <c r="O42" t="s">
        <v>1070</v>
      </c>
      <c r="P42">
        <v>0</v>
      </c>
      <c r="Q42">
        <v>0</v>
      </c>
      <c r="R42">
        <v>0</v>
      </c>
      <c r="S42">
        <v>2.0500000000000007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263</v>
      </c>
      <c r="AB42">
        <v>0</v>
      </c>
      <c r="AC42">
        <v>775.05000000000007</v>
      </c>
      <c r="AD42">
        <v>0</v>
      </c>
      <c r="AE42">
        <v>0</v>
      </c>
      <c r="AF42">
        <v>0</v>
      </c>
      <c r="AG42">
        <v>1040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1040</v>
      </c>
      <c r="AP42">
        <v>0</v>
      </c>
      <c r="AQ42">
        <v>1040</v>
      </c>
      <c r="AR42">
        <v>21</v>
      </c>
      <c r="AS42">
        <v>1019</v>
      </c>
      <c r="AU42" t="s">
        <v>2163</v>
      </c>
      <c r="AV42" t="s">
        <v>2973</v>
      </c>
      <c r="AW42" t="s">
        <v>2202</v>
      </c>
      <c r="AX42">
        <v>45658</v>
      </c>
      <c r="AY42">
        <v>45627</v>
      </c>
      <c r="AZ42" t="s">
        <v>2974</v>
      </c>
    </row>
    <row r="43" spans="1:52" x14ac:dyDescent="0.25">
      <c r="A43" t="s">
        <v>87</v>
      </c>
      <c r="B43" t="s">
        <v>1365</v>
      </c>
      <c r="C43" t="s">
        <v>400</v>
      </c>
      <c r="D43" t="s">
        <v>2588</v>
      </c>
      <c r="E43" t="s">
        <v>2725</v>
      </c>
      <c r="F43" t="s">
        <v>830</v>
      </c>
      <c r="G43">
        <v>9754828964</v>
      </c>
      <c r="H43" s="44">
        <v>45708</v>
      </c>
      <c r="I43" t="s">
        <v>1130</v>
      </c>
      <c r="J43" t="s">
        <v>1131</v>
      </c>
      <c r="K43" t="s">
        <v>1070</v>
      </c>
      <c r="L43">
        <v>0</v>
      </c>
      <c r="M43" t="s">
        <v>1070</v>
      </c>
      <c r="N43">
        <v>0</v>
      </c>
      <c r="O43" t="s">
        <v>1070</v>
      </c>
      <c r="P43">
        <v>0</v>
      </c>
      <c r="Q43">
        <v>0</v>
      </c>
      <c r="R43">
        <v>0</v>
      </c>
      <c r="S43">
        <v>5.8499999999999988</v>
      </c>
      <c r="T43">
        <v>0</v>
      </c>
      <c r="U43">
        <v>0</v>
      </c>
      <c r="V43">
        <v>0</v>
      </c>
      <c r="W43">
        <v>43.25</v>
      </c>
      <c r="X43">
        <v>10.450000000000001</v>
      </c>
      <c r="Y43">
        <v>0</v>
      </c>
      <c r="Z43">
        <v>0</v>
      </c>
      <c r="AA43">
        <v>2262</v>
      </c>
      <c r="AB43">
        <v>58</v>
      </c>
      <c r="AC43">
        <v>1216.55</v>
      </c>
      <c r="AD43">
        <v>0</v>
      </c>
      <c r="AE43">
        <v>0</v>
      </c>
      <c r="AF43">
        <v>0</v>
      </c>
      <c r="AG43">
        <v>3596</v>
      </c>
      <c r="AH43">
        <v>0.18</v>
      </c>
      <c r="AI43">
        <v>647</v>
      </c>
      <c r="AJ43">
        <v>0</v>
      </c>
      <c r="AK43">
        <v>0</v>
      </c>
      <c r="AL43">
        <v>0</v>
      </c>
      <c r="AM43">
        <v>0</v>
      </c>
      <c r="AN43">
        <v>647</v>
      </c>
      <c r="AO43">
        <v>4243</v>
      </c>
      <c r="AP43">
        <v>0</v>
      </c>
      <c r="AQ43">
        <v>3596</v>
      </c>
      <c r="AR43">
        <v>72</v>
      </c>
      <c r="AS43">
        <v>3524</v>
      </c>
      <c r="AU43" t="s">
        <v>2163</v>
      </c>
      <c r="AV43">
        <v>9962</v>
      </c>
      <c r="AW43" t="s">
        <v>2203</v>
      </c>
      <c r="AX43">
        <v>45658</v>
      </c>
      <c r="AY43">
        <v>45627</v>
      </c>
      <c r="AZ43" t="s">
        <v>48</v>
      </c>
    </row>
    <row r="44" spans="1:52" x14ac:dyDescent="0.25">
      <c r="A44" t="s">
        <v>88</v>
      </c>
      <c r="B44" t="s">
        <v>1373</v>
      </c>
      <c r="C44" t="s">
        <v>401</v>
      </c>
      <c r="D44" t="s">
        <v>2589</v>
      </c>
      <c r="E44" t="s">
        <v>2726</v>
      </c>
      <c r="F44" t="s">
        <v>831</v>
      </c>
      <c r="G44">
        <v>8179597100</v>
      </c>
      <c r="H44" s="44">
        <v>45708</v>
      </c>
      <c r="I44" t="s">
        <v>1132</v>
      </c>
      <c r="J44" t="s">
        <v>2486</v>
      </c>
      <c r="K44" t="s">
        <v>1070</v>
      </c>
      <c r="L44">
        <v>0</v>
      </c>
      <c r="M44" t="s">
        <v>1070</v>
      </c>
      <c r="N44">
        <v>0</v>
      </c>
      <c r="O44" t="s">
        <v>1070</v>
      </c>
      <c r="P44">
        <v>0</v>
      </c>
      <c r="Q44">
        <v>0</v>
      </c>
      <c r="R44">
        <v>4</v>
      </c>
      <c r="S44">
        <v>0.8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4122</v>
      </c>
      <c r="AC44">
        <v>9.4</v>
      </c>
      <c r="AD44">
        <v>1053</v>
      </c>
      <c r="AE44">
        <v>0</v>
      </c>
      <c r="AF44">
        <v>0</v>
      </c>
      <c r="AG44">
        <v>5189</v>
      </c>
      <c r="AH44">
        <v>0.18</v>
      </c>
      <c r="AI44">
        <v>934</v>
      </c>
      <c r="AJ44">
        <v>0</v>
      </c>
      <c r="AK44">
        <v>0</v>
      </c>
      <c r="AL44">
        <v>0</v>
      </c>
      <c r="AM44">
        <v>0</v>
      </c>
      <c r="AN44">
        <v>934</v>
      </c>
      <c r="AO44">
        <v>6123</v>
      </c>
      <c r="AP44">
        <v>0</v>
      </c>
      <c r="AQ44">
        <v>5189</v>
      </c>
      <c r="AR44">
        <v>104</v>
      </c>
      <c r="AS44">
        <v>5085</v>
      </c>
      <c r="AU44" t="s">
        <v>2163</v>
      </c>
      <c r="AV44">
        <v>9962</v>
      </c>
      <c r="AW44" t="s">
        <v>2204</v>
      </c>
      <c r="AX44">
        <v>45658</v>
      </c>
      <c r="AY44">
        <v>45627</v>
      </c>
      <c r="AZ44" t="s">
        <v>48</v>
      </c>
    </row>
    <row r="45" spans="1:52" x14ac:dyDescent="0.25">
      <c r="A45" t="s">
        <v>89</v>
      </c>
      <c r="B45" t="s">
        <v>1366</v>
      </c>
      <c r="C45" t="s">
        <v>402</v>
      </c>
      <c r="D45" t="s">
        <v>2590</v>
      </c>
      <c r="E45" t="s">
        <v>2833</v>
      </c>
      <c r="F45" t="s">
        <v>832</v>
      </c>
      <c r="G45">
        <v>9428490853</v>
      </c>
      <c r="H45" s="44">
        <v>45708</v>
      </c>
      <c r="I45" t="s">
        <v>1133</v>
      </c>
      <c r="J45" t="s">
        <v>1070</v>
      </c>
      <c r="K45" t="s">
        <v>1070</v>
      </c>
      <c r="L45">
        <v>0</v>
      </c>
      <c r="M45" t="s">
        <v>1070</v>
      </c>
      <c r="N45">
        <v>0</v>
      </c>
      <c r="O45" t="s">
        <v>1070</v>
      </c>
      <c r="P45">
        <v>0</v>
      </c>
      <c r="Q45">
        <v>0</v>
      </c>
      <c r="R45">
        <v>0</v>
      </c>
      <c r="S45">
        <v>7.1499999999999897</v>
      </c>
      <c r="T45">
        <v>19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4459</v>
      </c>
      <c r="AC45">
        <v>881.6</v>
      </c>
      <c r="AD45">
        <v>0</v>
      </c>
      <c r="AE45">
        <v>0</v>
      </c>
      <c r="AF45">
        <v>0</v>
      </c>
      <c r="AG45">
        <v>5367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5367</v>
      </c>
      <c r="AP45">
        <v>0</v>
      </c>
      <c r="AQ45">
        <v>5367</v>
      </c>
      <c r="AR45">
        <v>107</v>
      </c>
      <c r="AS45">
        <v>5260</v>
      </c>
      <c r="AU45" t="s">
        <v>2163</v>
      </c>
      <c r="AV45" t="s">
        <v>2973</v>
      </c>
      <c r="AW45" t="s">
        <v>2205</v>
      </c>
      <c r="AX45">
        <v>45658</v>
      </c>
      <c r="AY45">
        <v>45627</v>
      </c>
      <c r="AZ45" t="s">
        <v>2974</v>
      </c>
    </row>
    <row r="46" spans="1:52" x14ac:dyDescent="0.25">
      <c r="A46" t="s">
        <v>90</v>
      </c>
      <c r="B46" t="s">
        <v>35</v>
      </c>
      <c r="C46" t="s">
        <v>403</v>
      </c>
      <c r="D46" t="s">
        <v>2591</v>
      </c>
      <c r="E46" t="s">
        <v>2727</v>
      </c>
      <c r="F46" t="s">
        <v>833</v>
      </c>
      <c r="G46">
        <v>8650916885</v>
      </c>
      <c r="H46" s="44">
        <v>45708</v>
      </c>
      <c r="I46" t="s">
        <v>2509</v>
      </c>
      <c r="J46" t="s">
        <v>2487</v>
      </c>
      <c r="K46" t="s">
        <v>2114</v>
      </c>
      <c r="L46">
        <v>10000</v>
      </c>
      <c r="M46" t="s">
        <v>1070</v>
      </c>
      <c r="N46">
        <v>0</v>
      </c>
      <c r="O46" t="s">
        <v>1070</v>
      </c>
      <c r="P46">
        <v>0</v>
      </c>
      <c r="Q46">
        <v>0</v>
      </c>
      <c r="R46">
        <v>20</v>
      </c>
      <c r="S46">
        <v>4.549999999999998</v>
      </c>
      <c r="T46">
        <v>0</v>
      </c>
      <c r="U46">
        <v>0</v>
      </c>
      <c r="V46">
        <v>0</v>
      </c>
      <c r="W46">
        <v>6051</v>
      </c>
      <c r="X46">
        <v>0</v>
      </c>
      <c r="Y46">
        <v>0</v>
      </c>
      <c r="Z46">
        <v>0</v>
      </c>
      <c r="AA46">
        <v>965</v>
      </c>
      <c r="AB46">
        <v>7</v>
      </c>
      <c r="AC46">
        <v>0</v>
      </c>
      <c r="AD46">
        <v>0</v>
      </c>
      <c r="AE46">
        <v>0</v>
      </c>
      <c r="AF46">
        <v>0</v>
      </c>
      <c r="AG46">
        <v>17048</v>
      </c>
      <c r="AH46">
        <v>0.18</v>
      </c>
      <c r="AI46">
        <v>3069</v>
      </c>
      <c r="AJ46">
        <v>0</v>
      </c>
      <c r="AK46">
        <v>0</v>
      </c>
      <c r="AL46">
        <v>0</v>
      </c>
      <c r="AM46">
        <v>0</v>
      </c>
      <c r="AN46">
        <v>3069</v>
      </c>
      <c r="AO46">
        <v>20117</v>
      </c>
      <c r="AP46">
        <v>0</v>
      </c>
      <c r="AQ46">
        <v>17048</v>
      </c>
      <c r="AR46">
        <v>341</v>
      </c>
      <c r="AS46">
        <v>16707</v>
      </c>
      <c r="AU46" t="s">
        <v>2163</v>
      </c>
      <c r="AV46">
        <v>9962</v>
      </c>
      <c r="AW46" t="s">
        <v>2206</v>
      </c>
      <c r="AX46">
        <v>45658</v>
      </c>
      <c r="AY46">
        <v>45627</v>
      </c>
      <c r="AZ46" t="s">
        <v>48</v>
      </c>
    </row>
    <row r="47" spans="1:52" x14ac:dyDescent="0.25">
      <c r="A47" t="s">
        <v>93</v>
      </c>
      <c r="B47" t="s">
        <v>1366</v>
      </c>
      <c r="C47" t="s">
        <v>408</v>
      </c>
      <c r="D47" t="s">
        <v>2592</v>
      </c>
      <c r="E47" t="s">
        <v>2834</v>
      </c>
      <c r="F47" t="s">
        <v>835</v>
      </c>
      <c r="G47">
        <v>9574101060</v>
      </c>
      <c r="H47" s="44">
        <v>45708</v>
      </c>
      <c r="I47" t="s">
        <v>1139</v>
      </c>
      <c r="J47" t="s">
        <v>1070</v>
      </c>
      <c r="K47" t="s">
        <v>1070</v>
      </c>
      <c r="L47">
        <v>0</v>
      </c>
      <c r="M47" t="s">
        <v>1070</v>
      </c>
      <c r="N47">
        <v>0</v>
      </c>
      <c r="O47" t="s">
        <v>1070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504</v>
      </c>
      <c r="AC47">
        <v>0</v>
      </c>
      <c r="AD47">
        <v>0</v>
      </c>
      <c r="AE47">
        <v>0</v>
      </c>
      <c r="AF47">
        <v>0</v>
      </c>
      <c r="AG47">
        <v>504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504</v>
      </c>
      <c r="AP47">
        <v>0</v>
      </c>
      <c r="AQ47">
        <v>504</v>
      </c>
      <c r="AR47">
        <v>10</v>
      </c>
      <c r="AS47">
        <v>494</v>
      </c>
      <c r="AU47" t="s">
        <v>2163</v>
      </c>
      <c r="AV47" t="s">
        <v>2973</v>
      </c>
      <c r="AW47" t="s">
        <v>2207</v>
      </c>
      <c r="AX47">
        <v>45658</v>
      </c>
      <c r="AY47">
        <v>45627</v>
      </c>
      <c r="AZ47" t="s">
        <v>2974</v>
      </c>
    </row>
    <row r="48" spans="1:52" x14ac:dyDescent="0.25">
      <c r="A48" t="s">
        <v>94</v>
      </c>
      <c r="B48" t="s">
        <v>35</v>
      </c>
      <c r="C48" t="s">
        <v>409</v>
      </c>
      <c r="D48" t="s">
        <v>2593</v>
      </c>
      <c r="E48" t="s">
        <v>2835</v>
      </c>
      <c r="F48" t="s">
        <v>836</v>
      </c>
      <c r="G48">
        <v>8737905734</v>
      </c>
      <c r="H48" s="44">
        <v>45708</v>
      </c>
      <c r="I48" t="s">
        <v>1140</v>
      </c>
      <c r="J48" t="s">
        <v>1070</v>
      </c>
      <c r="K48" t="s">
        <v>1070</v>
      </c>
      <c r="L48">
        <v>0</v>
      </c>
      <c r="M48" t="s">
        <v>1070</v>
      </c>
      <c r="N48">
        <v>0</v>
      </c>
      <c r="O48" t="s">
        <v>1070</v>
      </c>
      <c r="P48">
        <v>0</v>
      </c>
      <c r="Q48">
        <v>0</v>
      </c>
      <c r="R48">
        <v>0</v>
      </c>
      <c r="S48">
        <v>27.950000000000173</v>
      </c>
      <c r="T48">
        <v>10</v>
      </c>
      <c r="U48">
        <v>0</v>
      </c>
      <c r="V48">
        <v>0</v>
      </c>
      <c r="W48">
        <v>0</v>
      </c>
      <c r="X48">
        <v>3.8500000000000005</v>
      </c>
      <c r="Y48">
        <v>0</v>
      </c>
      <c r="Z48">
        <v>0</v>
      </c>
      <c r="AA48">
        <v>22768</v>
      </c>
      <c r="AB48">
        <v>432</v>
      </c>
      <c r="AC48">
        <v>11375</v>
      </c>
      <c r="AD48">
        <v>0</v>
      </c>
      <c r="AE48">
        <v>0</v>
      </c>
      <c r="AF48">
        <v>0</v>
      </c>
      <c r="AG48">
        <v>34617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34617</v>
      </c>
      <c r="AP48">
        <v>0</v>
      </c>
      <c r="AQ48">
        <v>34617</v>
      </c>
      <c r="AR48">
        <v>692</v>
      </c>
      <c r="AS48">
        <v>33925</v>
      </c>
      <c r="AU48" t="s">
        <v>2163</v>
      </c>
      <c r="AV48" t="s">
        <v>2973</v>
      </c>
      <c r="AW48" t="s">
        <v>2208</v>
      </c>
      <c r="AX48">
        <v>45658</v>
      </c>
      <c r="AY48">
        <v>45627</v>
      </c>
      <c r="AZ48" t="s">
        <v>2974</v>
      </c>
    </row>
    <row r="49" spans="1:52" x14ac:dyDescent="0.25">
      <c r="A49" t="s">
        <v>92</v>
      </c>
      <c r="B49" t="s">
        <v>1365</v>
      </c>
      <c r="C49" t="s">
        <v>406</v>
      </c>
      <c r="D49" t="s">
        <v>2594</v>
      </c>
      <c r="E49" t="s">
        <v>2728</v>
      </c>
      <c r="F49" t="s">
        <v>834</v>
      </c>
      <c r="G49">
        <v>8085438843</v>
      </c>
      <c r="H49" s="44">
        <v>45708</v>
      </c>
      <c r="I49" t="s">
        <v>1137</v>
      </c>
      <c r="J49" t="s">
        <v>1138</v>
      </c>
      <c r="K49" t="s">
        <v>1070</v>
      </c>
      <c r="L49">
        <v>0</v>
      </c>
      <c r="M49" t="s">
        <v>1070</v>
      </c>
      <c r="N49">
        <v>0</v>
      </c>
      <c r="O49" t="s">
        <v>1070</v>
      </c>
      <c r="P49">
        <v>0</v>
      </c>
      <c r="Q49">
        <v>0</v>
      </c>
      <c r="R49">
        <v>0</v>
      </c>
      <c r="S49">
        <v>0</v>
      </c>
      <c r="T49">
        <v>1</v>
      </c>
      <c r="U49">
        <v>0</v>
      </c>
      <c r="V49">
        <v>1</v>
      </c>
      <c r="W49">
        <v>21</v>
      </c>
      <c r="X49">
        <v>0</v>
      </c>
      <c r="Y49">
        <v>0</v>
      </c>
      <c r="Z49">
        <v>0</v>
      </c>
      <c r="AA49">
        <v>3837</v>
      </c>
      <c r="AB49">
        <v>0</v>
      </c>
      <c r="AC49">
        <v>3489.9500000000003</v>
      </c>
      <c r="AD49">
        <v>0</v>
      </c>
      <c r="AE49">
        <v>0</v>
      </c>
      <c r="AF49">
        <v>0</v>
      </c>
      <c r="AG49">
        <v>7350</v>
      </c>
      <c r="AH49">
        <v>0.18</v>
      </c>
      <c r="AI49">
        <v>1323</v>
      </c>
      <c r="AJ49">
        <v>0</v>
      </c>
      <c r="AK49">
        <v>0</v>
      </c>
      <c r="AL49">
        <v>0</v>
      </c>
      <c r="AM49">
        <v>0</v>
      </c>
      <c r="AN49">
        <v>1323</v>
      </c>
      <c r="AO49">
        <v>8673</v>
      </c>
      <c r="AP49">
        <v>0</v>
      </c>
      <c r="AQ49">
        <v>7350</v>
      </c>
      <c r="AR49">
        <v>147</v>
      </c>
      <c r="AS49">
        <v>7203</v>
      </c>
      <c r="AU49" t="s">
        <v>2163</v>
      </c>
      <c r="AV49">
        <v>9962</v>
      </c>
      <c r="AW49" t="s">
        <v>2209</v>
      </c>
      <c r="AX49">
        <v>45658</v>
      </c>
      <c r="AY49">
        <v>45627</v>
      </c>
      <c r="AZ49" t="s">
        <v>48</v>
      </c>
    </row>
    <row r="50" spans="1:52" x14ac:dyDescent="0.25">
      <c r="A50" t="s">
        <v>95</v>
      </c>
      <c r="B50" t="s">
        <v>35</v>
      </c>
      <c r="C50" t="s">
        <v>410</v>
      </c>
      <c r="D50" t="s">
        <v>2595</v>
      </c>
      <c r="E50" t="s">
        <v>2729</v>
      </c>
      <c r="F50" t="s">
        <v>837</v>
      </c>
      <c r="G50">
        <v>9918873344</v>
      </c>
      <c r="H50" s="44">
        <v>45708</v>
      </c>
      <c r="I50" t="s">
        <v>1141</v>
      </c>
      <c r="J50" t="s">
        <v>2488</v>
      </c>
      <c r="K50" t="s">
        <v>1070</v>
      </c>
      <c r="L50">
        <v>0</v>
      </c>
      <c r="M50" t="s">
        <v>1070</v>
      </c>
      <c r="N50">
        <v>0</v>
      </c>
      <c r="O50" t="s">
        <v>2115</v>
      </c>
      <c r="P50">
        <v>21000</v>
      </c>
      <c r="Q50">
        <v>0</v>
      </c>
      <c r="R50">
        <v>0</v>
      </c>
      <c r="S50">
        <v>62.499999999999915</v>
      </c>
      <c r="T50">
        <v>110</v>
      </c>
      <c r="U50">
        <v>0</v>
      </c>
      <c r="V50">
        <v>0</v>
      </c>
      <c r="W50">
        <v>64.5</v>
      </c>
      <c r="X50">
        <v>0</v>
      </c>
      <c r="Y50">
        <v>0</v>
      </c>
      <c r="Z50">
        <v>0</v>
      </c>
      <c r="AA50">
        <v>55321</v>
      </c>
      <c r="AB50">
        <v>1085</v>
      </c>
      <c r="AC50">
        <v>0</v>
      </c>
      <c r="AD50">
        <v>0</v>
      </c>
      <c r="AE50">
        <v>0</v>
      </c>
      <c r="AF50">
        <v>0</v>
      </c>
      <c r="AG50">
        <v>77643</v>
      </c>
      <c r="AH50">
        <v>0.18</v>
      </c>
      <c r="AI50">
        <v>13976</v>
      </c>
      <c r="AJ50">
        <v>0</v>
      </c>
      <c r="AK50">
        <v>0</v>
      </c>
      <c r="AL50">
        <v>0</v>
      </c>
      <c r="AM50">
        <v>0</v>
      </c>
      <c r="AN50">
        <v>13976</v>
      </c>
      <c r="AO50">
        <v>91619</v>
      </c>
      <c r="AP50">
        <v>0</v>
      </c>
      <c r="AQ50">
        <v>77643</v>
      </c>
      <c r="AR50">
        <v>1553</v>
      </c>
      <c r="AS50">
        <v>76090</v>
      </c>
      <c r="AU50" t="s">
        <v>2163</v>
      </c>
      <c r="AV50">
        <v>9962</v>
      </c>
      <c r="AW50" t="s">
        <v>2210</v>
      </c>
      <c r="AX50">
        <v>45658</v>
      </c>
      <c r="AY50">
        <v>45627</v>
      </c>
      <c r="AZ50" t="s">
        <v>48</v>
      </c>
    </row>
    <row r="51" spans="1:52" x14ac:dyDescent="0.25">
      <c r="A51" t="s">
        <v>96</v>
      </c>
      <c r="B51" t="s">
        <v>1370</v>
      </c>
      <c r="C51" t="s">
        <v>411</v>
      </c>
      <c r="D51" t="s">
        <v>2581</v>
      </c>
      <c r="E51" t="s">
        <v>2720</v>
      </c>
      <c r="F51" t="s">
        <v>838</v>
      </c>
      <c r="G51">
        <v>8407040254</v>
      </c>
      <c r="H51" s="44">
        <v>45708</v>
      </c>
      <c r="I51" t="s">
        <v>1116</v>
      </c>
      <c r="J51" t="s">
        <v>1117</v>
      </c>
      <c r="K51" t="s">
        <v>1070</v>
      </c>
      <c r="L51">
        <v>0</v>
      </c>
      <c r="M51" t="s">
        <v>1070</v>
      </c>
      <c r="N51">
        <v>0</v>
      </c>
      <c r="O51" t="s">
        <v>1070</v>
      </c>
      <c r="P51">
        <v>0</v>
      </c>
      <c r="Q51">
        <v>9</v>
      </c>
      <c r="R51">
        <v>0</v>
      </c>
      <c r="S51">
        <v>3.3499999999999983</v>
      </c>
      <c r="T51">
        <v>0</v>
      </c>
      <c r="U51">
        <v>0</v>
      </c>
      <c r="V51">
        <v>0</v>
      </c>
      <c r="W51">
        <v>631</v>
      </c>
      <c r="X51">
        <v>0</v>
      </c>
      <c r="Y51">
        <v>0</v>
      </c>
      <c r="Z51">
        <v>0</v>
      </c>
      <c r="AA51">
        <v>1119</v>
      </c>
      <c r="AB51">
        <v>875</v>
      </c>
      <c r="AC51">
        <v>151.1</v>
      </c>
      <c r="AD51">
        <v>0</v>
      </c>
      <c r="AE51">
        <v>0</v>
      </c>
      <c r="AF51">
        <v>0</v>
      </c>
      <c r="AG51">
        <v>2788</v>
      </c>
      <c r="AH51">
        <v>0.18</v>
      </c>
      <c r="AI51">
        <v>502</v>
      </c>
      <c r="AJ51">
        <v>0</v>
      </c>
      <c r="AK51">
        <v>0</v>
      </c>
      <c r="AL51">
        <v>0</v>
      </c>
      <c r="AM51">
        <v>0</v>
      </c>
      <c r="AN51">
        <v>502</v>
      </c>
      <c r="AO51">
        <v>3290</v>
      </c>
      <c r="AP51">
        <v>0</v>
      </c>
      <c r="AQ51">
        <v>2788</v>
      </c>
      <c r="AR51">
        <v>56</v>
      </c>
      <c r="AS51">
        <v>2732</v>
      </c>
      <c r="AU51" t="s">
        <v>2163</v>
      </c>
      <c r="AV51">
        <v>9962</v>
      </c>
      <c r="AW51" t="s">
        <v>2211</v>
      </c>
      <c r="AX51">
        <v>45658</v>
      </c>
      <c r="AY51">
        <v>45627</v>
      </c>
      <c r="AZ51" t="s">
        <v>48</v>
      </c>
    </row>
    <row r="52" spans="1:52" x14ac:dyDescent="0.25">
      <c r="A52" t="s">
        <v>97</v>
      </c>
      <c r="B52" t="s">
        <v>1363</v>
      </c>
      <c r="C52" t="s">
        <v>412</v>
      </c>
      <c r="D52" t="s">
        <v>2596</v>
      </c>
      <c r="E52" t="s">
        <v>2730</v>
      </c>
      <c r="F52" t="s">
        <v>839</v>
      </c>
      <c r="G52">
        <v>7500705521</v>
      </c>
      <c r="H52" s="44">
        <v>45708</v>
      </c>
      <c r="I52" t="s">
        <v>1142</v>
      </c>
      <c r="J52" t="s">
        <v>1143</v>
      </c>
      <c r="K52" t="s">
        <v>1070</v>
      </c>
      <c r="L52">
        <v>0</v>
      </c>
      <c r="M52" t="s">
        <v>1070</v>
      </c>
      <c r="N52">
        <v>0</v>
      </c>
      <c r="O52" t="s">
        <v>1070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26.5</v>
      </c>
      <c r="X52">
        <v>0</v>
      </c>
      <c r="Y52">
        <v>0</v>
      </c>
      <c r="Z52">
        <v>0</v>
      </c>
      <c r="AA52">
        <v>0</v>
      </c>
      <c r="AB52">
        <v>5713</v>
      </c>
      <c r="AC52">
        <v>0</v>
      </c>
      <c r="AD52">
        <v>0</v>
      </c>
      <c r="AE52">
        <v>0</v>
      </c>
      <c r="AF52">
        <v>0</v>
      </c>
      <c r="AG52">
        <v>5740</v>
      </c>
      <c r="AH52">
        <v>0.18</v>
      </c>
      <c r="AI52">
        <v>1033</v>
      </c>
      <c r="AJ52">
        <v>0</v>
      </c>
      <c r="AK52">
        <v>0</v>
      </c>
      <c r="AL52">
        <v>0</v>
      </c>
      <c r="AM52">
        <v>0</v>
      </c>
      <c r="AN52">
        <v>1033</v>
      </c>
      <c r="AO52">
        <v>6773</v>
      </c>
      <c r="AP52">
        <v>0</v>
      </c>
      <c r="AQ52">
        <v>5740</v>
      </c>
      <c r="AR52">
        <v>115</v>
      </c>
      <c r="AS52">
        <v>5625</v>
      </c>
      <c r="AU52" t="s">
        <v>2163</v>
      </c>
      <c r="AV52">
        <v>9962</v>
      </c>
      <c r="AW52" t="s">
        <v>2212</v>
      </c>
      <c r="AX52">
        <v>45658</v>
      </c>
      <c r="AY52">
        <v>45627</v>
      </c>
      <c r="AZ52" t="s">
        <v>48</v>
      </c>
    </row>
    <row r="53" spans="1:52" x14ac:dyDescent="0.25">
      <c r="A53" t="s">
        <v>98</v>
      </c>
      <c r="B53" t="s">
        <v>41</v>
      </c>
      <c r="C53" t="s">
        <v>413</v>
      </c>
      <c r="D53" t="s">
        <v>2597</v>
      </c>
      <c r="E53" t="s">
        <v>2731</v>
      </c>
      <c r="F53" t="s">
        <v>840</v>
      </c>
      <c r="G53">
        <v>7768961616</v>
      </c>
      <c r="H53" s="44">
        <v>45708</v>
      </c>
      <c r="I53" t="s">
        <v>1144</v>
      </c>
      <c r="J53" t="s">
        <v>1145</v>
      </c>
      <c r="K53" t="s">
        <v>1070</v>
      </c>
      <c r="L53">
        <v>0</v>
      </c>
      <c r="M53" t="s">
        <v>1070</v>
      </c>
      <c r="N53">
        <v>0</v>
      </c>
      <c r="O53" t="s">
        <v>1070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  <c r="V53">
        <v>0</v>
      </c>
      <c r="W53">
        <v>0</v>
      </c>
      <c r="X53">
        <v>17.550000000000004</v>
      </c>
      <c r="Y53">
        <v>0</v>
      </c>
      <c r="Z53">
        <v>0</v>
      </c>
      <c r="AA53">
        <v>52</v>
      </c>
      <c r="AB53">
        <v>1807</v>
      </c>
      <c r="AC53">
        <v>0</v>
      </c>
      <c r="AD53">
        <v>0</v>
      </c>
      <c r="AE53">
        <v>0</v>
      </c>
      <c r="AF53">
        <v>0</v>
      </c>
      <c r="AG53">
        <v>1878</v>
      </c>
      <c r="AH53">
        <v>0</v>
      </c>
      <c r="AI53">
        <v>0</v>
      </c>
      <c r="AJ53">
        <v>169</v>
      </c>
      <c r="AK53">
        <v>0.09</v>
      </c>
      <c r="AL53">
        <v>169</v>
      </c>
      <c r="AM53">
        <v>0.09</v>
      </c>
      <c r="AN53">
        <v>338</v>
      </c>
      <c r="AO53">
        <v>2216</v>
      </c>
      <c r="AP53">
        <v>0</v>
      </c>
      <c r="AQ53">
        <v>1878</v>
      </c>
      <c r="AR53">
        <v>38</v>
      </c>
      <c r="AS53">
        <v>1840</v>
      </c>
      <c r="AU53" t="s">
        <v>2163</v>
      </c>
      <c r="AV53">
        <v>9962</v>
      </c>
      <c r="AW53" t="s">
        <v>2213</v>
      </c>
      <c r="AX53">
        <v>45658</v>
      </c>
      <c r="AY53">
        <v>45627</v>
      </c>
      <c r="AZ53" t="s">
        <v>48</v>
      </c>
    </row>
    <row r="54" spans="1:52" x14ac:dyDescent="0.25">
      <c r="A54" t="s">
        <v>98</v>
      </c>
      <c r="B54" t="s">
        <v>41</v>
      </c>
      <c r="C54" t="s">
        <v>414</v>
      </c>
      <c r="D54" t="s">
        <v>2597</v>
      </c>
      <c r="E54" t="s">
        <v>2731</v>
      </c>
      <c r="F54" t="s">
        <v>840</v>
      </c>
      <c r="G54">
        <v>7768961616</v>
      </c>
      <c r="H54" s="44">
        <v>45708</v>
      </c>
      <c r="I54" t="s">
        <v>1144</v>
      </c>
      <c r="J54" t="s">
        <v>1145</v>
      </c>
      <c r="K54" t="s">
        <v>1070</v>
      </c>
      <c r="L54">
        <v>0</v>
      </c>
      <c r="M54" t="s">
        <v>1070</v>
      </c>
      <c r="N54">
        <v>0</v>
      </c>
      <c r="O54" t="s">
        <v>1070</v>
      </c>
      <c r="P54">
        <v>0</v>
      </c>
      <c r="Q54">
        <v>0</v>
      </c>
      <c r="R54">
        <v>0</v>
      </c>
      <c r="S54">
        <v>3.5000000000000013</v>
      </c>
      <c r="T54">
        <v>13</v>
      </c>
      <c r="U54">
        <v>0</v>
      </c>
      <c r="V54">
        <v>0</v>
      </c>
      <c r="W54">
        <v>0</v>
      </c>
      <c r="X54">
        <v>4.5250000000000004</v>
      </c>
      <c r="Y54">
        <v>0</v>
      </c>
      <c r="Z54">
        <v>0</v>
      </c>
      <c r="AA54">
        <v>0</v>
      </c>
      <c r="AB54">
        <v>5</v>
      </c>
      <c r="AC54">
        <v>505.65000000000003</v>
      </c>
      <c r="AD54">
        <v>0</v>
      </c>
      <c r="AE54">
        <v>0</v>
      </c>
      <c r="AF54">
        <v>0</v>
      </c>
      <c r="AG54">
        <v>532</v>
      </c>
      <c r="AH54">
        <v>0</v>
      </c>
      <c r="AI54">
        <v>0</v>
      </c>
      <c r="AJ54">
        <v>48</v>
      </c>
      <c r="AK54">
        <v>0.09</v>
      </c>
      <c r="AL54">
        <v>48</v>
      </c>
      <c r="AM54">
        <v>0.09</v>
      </c>
      <c r="AN54">
        <v>96</v>
      </c>
      <c r="AO54">
        <v>628</v>
      </c>
      <c r="AP54">
        <v>0</v>
      </c>
      <c r="AQ54">
        <v>532</v>
      </c>
      <c r="AR54">
        <v>11</v>
      </c>
      <c r="AS54">
        <v>521</v>
      </c>
      <c r="AU54" t="s">
        <v>2163</v>
      </c>
      <c r="AV54">
        <v>9962</v>
      </c>
      <c r="AW54" t="s">
        <v>2213</v>
      </c>
      <c r="AX54">
        <v>45658</v>
      </c>
      <c r="AY54">
        <v>45627</v>
      </c>
      <c r="AZ54" t="s">
        <v>48</v>
      </c>
    </row>
    <row r="55" spans="1:52" x14ac:dyDescent="0.25">
      <c r="A55" t="s">
        <v>99</v>
      </c>
      <c r="B55" t="s">
        <v>41</v>
      </c>
      <c r="C55" t="s">
        <v>415</v>
      </c>
      <c r="D55" t="s">
        <v>2598</v>
      </c>
      <c r="E55" t="s">
        <v>2836</v>
      </c>
      <c r="F55" t="s">
        <v>841</v>
      </c>
      <c r="G55">
        <v>9766990657</v>
      </c>
      <c r="H55" s="44">
        <v>45708</v>
      </c>
      <c r="I55" t="s">
        <v>1146</v>
      </c>
      <c r="J55" t="s">
        <v>1070</v>
      </c>
      <c r="K55" t="s">
        <v>1070</v>
      </c>
      <c r="L55">
        <v>0</v>
      </c>
      <c r="M55" t="s">
        <v>1070</v>
      </c>
      <c r="N55">
        <v>0</v>
      </c>
      <c r="O55" t="s">
        <v>1070</v>
      </c>
      <c r="P55">
        <v>0</v>
      </c>
      <c r="Q55">
        <v>0</v>
      </c>
      <c r="R55">
        <v>0</v>
      </c>
      <c r="S55">
        <v>1.25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101</v>
      </c>
      <c r="AB55">
        <v>8127</v>
      </c>
      <c r="AC55">
        <v>0</v>
      </c>
      <c r="AD55">
        <v>0</v>
      </c>
      <c r="AE55">
        <v>0</v>
      </c>
      <c r="AF55">
        <v>0</v>
      </c>
      <c r="AG55">
        <v>8229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8229</v>
      </c>
      <c r="AP55">
        <v>0</v>
      </c>
      <c r="AQ55">
        <v>8229</v>
      </c>
      <c r="AR55">
        <v>165</v>
      </c>
      <c r="AS55">
        <v>8064</v>
      </c>
      <c r="AU55" t="s">
        <v>2163</v>
      </c>
      <c r="AV55" t="s">
        <v>2973</v>
      </c>
      <c r="AW55" t="s">
        <v>2214</v>
      </c>
      <c r="AX55">
        <v>45658</v>
      </c>
      <c r="AY55">
        <v>45627</v>
      </c>
      <c r="AZ55" t="s">
        <v>2974</v>
      </c>
    </row>
    <row r="56" spans="1:52" x14ac:dyDescent="0.25">
      <c r="A56" t="s">
        <v>100</v>
      </c>
      <c r="B56" t="s">
        <v>1370</v>
      </c>
      <c r="C56" t="s">
        <v>416</v>
      </c>
      <c r="D56" t="s">
        <v>2599</v>
      </c>
      <c r="E56" t="s">
        <v>2732</v>
      </c>
      <c r="F56" t="s">
        <v>842</v>
      </c>
      <c r="G56">
        <v>7808240016</v>
      </c>
      <c r="H56" s="44">
        <v>45708</v>
      </c>
      <c r="I56" t="s">
        <v>1147</v>
      </c>
      <c r="J56" t="s">
        <v>1148</v>
      </c>
      <c r="K56" t="s">
        <v>1070</v>
      </c>
      <c r="L56">
        <v>0</v>
      </c>
      <c r="M56" t="s">
        <v>1070</v>
      </c>
      <c r="N56">
        <v>0</v>
      </c>
      <c r="O56" t="s">
        <v>2116</v>
      </c>
      <c r="P56">
        <v>3000</v>
      </c>
      <c r="Q56">
        <v>0</v>
      </c>
      <c r="R56">
        <v>0</v>
      </c>
      <c r="S56">
        <v>0</v>
      </c>
      <c r="T56">
        <v>1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792</v>
      </c>
      <c r="AB56">
        <v>0</v>
      </c>
      <c r="AC56">
        <v>465.8</v>
      </c>
      <c r="AD56">
        <v>0</v>
      </c>
      <c r="AE56">
        <v>0</v>
      </c>
      <c r="AF56">
        <v>0</v>
      </c>
      <c r="AG56">
        <v>4259</v>
      </c>
      <c r="AH56">
        <v>0.18</v>
      </c>
      <c r="AI56">
        <v>767</v>
      </c>
      <c r="AJ56">
        <v>0</v>
      </c>
      <c r="AK56">
        <v>0</v>
      </c>
      <c r="AL56">
        <v>0</v>
      </c>
      <c r="AM56">
        <v>0</v>
      </c>
      <c r="AN56">
        <v>767</v>
      </c>
      <c r="AO56">
        <v>5026</v>
      </c>
      <c r="AP56">
        <v>0</v>
      </c>
      <c r="AQ56">
        <v>4259</v>
      </c>
      <c r="AR56">
        <v>85</v>
      </c>
      <c r="AS56">
        <v>4174</v>
      </c>
      <c r="AU56" t="s">
        <v>2163</v>
      </c>
      <c r="AV56">
        <v>9962</v>
      </c>
      <c r="AW56" t="s">
        <v>2215</v>
      </c>
      <c r="AX56">
        <v>45658</v>
      </c>
      <c r="AY56">
        <v>45627</v>
      </c>
      <c r="AZ56" t="s">
        <v>48</v>
      </c>
    </row>
    <row r="57" spans="1:52" x14ac:dyDescent="0.25">
      <c r="A57" t="s">
        <v>101</v>
      </c>
      <c r="B57" t="s">
        <v>1366</v>
      </c>
      <c r="C57" t="s">
        <v>417</v>
      </c>
      <c r="D57" t="s">
        <v>2600</v>
      </c>
      <c r="E57" t="s">
        <v>2837</v>
      </c>
      <c r="F57" t="s">
        <v>843</v>
      </c>
      <c r="G57">
        <v>9624342111</v>
      </c>
      <c r="H57" s="44">
        <v>45708</v>
      </c>
      <c r="I57" t="s">
        <v>1149</v>
      </c>
      <c r="J57" t="s">
        <v>1070</v>
      </c>
      <c r="K57" t="s">
        <v>1070</v>
      </c>
      <c r="L57">
        <v>0</v>
      </c>
      <c r="M57" t="s">
        <v>1070</v>
      </c>
      <c r="N57">
        <v>0</v>
      </c>
      <c r="O57" t="s">
        <v>1070</v>
      </c>
      <c r="P57">
        <v>0</v>
      </c>
      <c r="Q57">
        <v>0</v>
      </c>
      <c r="R57">
        <v>0</v>
      </c>
      <c r="S57">
        <v>0.1</v>
      </c>
      <c r="T57">
        <v>0</v>
      </c>
      <c r="U57">
        <v>0</v>
      </c>
      <c r="V57">
        <v>0</v>
      </c>
      <c r="W57">
        <v>-96.125</v>
      </c>
      <c r="X57">
        <v>0</v>
      </c>
      <c r="Y57">
        <v>0</v>
      </c>
      <c r="Z57">
        <v>0</v>
      </c>
      <c r="AA57">
        <v>0</v>
      </c>
      <c r="AB57">
        <v>5897</v>
      </c>
      <c r="AC57">
        <v>604.45000000000005</v>
      </c>
      <c r="AD57">
        <v>0</v>
      </c>
      <c r="AE57">
        <v>0</v>
      </c>
      <c r="AF57">
        <v>0</v>
      </c>
      <c r="AG57">
        <v>6405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6405</v>
      </c>
      <c r="AP57">
        <v>0</v>
      </c>
      <c r="AQ57">
        <v>6405</v>
      </c>
      <c r="AR57">
        <v>128</v>
      </c>
      <c r="AS57">
        <v>6277</v>
      </c>
      <c r="AU57" t="s">
        <v>2163</v>
      </c>
      <c r="AV57" t="s">
        <v>2973</v>
      </c>
      <c r="AW57" t="s">
        <v>2216</v>
      </c>
      <c r="AX57">
        <v>45658</v>
      </c>
      <c r="AY57">
        <v>45627</v>
      </c>
      <c r="AZ57" t="s">
        <v>2974</v>
      </c>
    </row>
    <row r="58" spans="1:52" x14ac:dyDescent="0.25">
      <c r="A58" t="s">
        <v>102</v>
      </c>
      <c r="B58" t="s">
        <v>1365</v>
      </c>
      <c r="C58" t="s">
        <v>418</v>
      </c>
      <c r="D58" t="s">
        <v>2975</v>
      </c>
      <c r="E58" t="s">
        <v>2976</v>
      </c>
      <c r="F58" t="s">
        <v>844</v>
      </c>
      <c r="G58">
        <v>7697779947</v>
      </c>
      <c r="H58" s="44">
        <v>45708</v>
      </c>
      <c r="I58" t="s">
        <v>1150</v>
      </c>
      <c r="J58" t="s">
        <v>1151</v>
      </c>
      <c r="K58" t="s">
        <v>1070</v>
      </c>
      <c r="L58">
        <v>0</v>
      </c>
      <c r="M58" t="s">
        <v>1070</v>
      </c>
      <c r="N58">
        <v>0</v>
      </c>
      <c r="O58" t="s">
        <v>2977</v>
      </c>
      <c r="P58">
        <v>3000</v>
      </c>
      <c r="Q58">
        <v>2</v>
      </c>
      <c r="R58">
        <v>0</v>
      </c>
      <c r="S58">
        <v>2.4999999999999991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555</v>
      </c>
      <c r="AB58">
        <v>204</v>
      </c>
      <c r="AC58">
        <v>79.800000000000011</v>
      </c>
      <c r="AD58">
        <v>0</v>
      </c>
      <c r="AE58">
        <v>0</v>
      </c>
      <c r="AF58">
        <v>0</v>
      </c>
      <c r="AG58">
        <v>3843</v>
      </c>
      <c r="AH58">
        <v>0.18</v>
      </c>
      <c r="AI58">
        <v>692</v>
      </c>
      <c r="AJ58">
        <v>0</v>
      </c>
      <c r="AK58">
        <v>0</v>
      </c>
      <c r="AL58">
        <v>0</v>
      </c>
      <c r="AM58">
        <v>0</v>
      </c>
      <c r="AN58">
        <v>692</v>
      </c>
      <c r="AO58">
        <v>4535</v>
      </c>
      <c r="AP58">
        <v>0</v>
      </c>
      <c r="AQ58">
        <v>3843</v>
      </c>
      <c r="AR58">
        <v>77</v>
      </c>
      <c r="AS58">
        <v>3766</v>
      </c>
      <c r="AU58" t="s">
        <v>2163</v>
      </c>
      <c r="AV58">
        <v>9962</v>
      </c>
      <c r="AW58" t="s">
        <v>2978</v>
      </c>
      <c r="AX58">
        <v>45658</v>
      </c>
      <c r="AY58">
        <v>45627</v>
      </c>
      <c r="AZ58" t="s">
        <v>48</v>
      </c>
    </row>
    <row r="59" spans="1:52" x14ac:dyDescent="0.25">
      <c r="A59" t="s">
        <v>103</v>
      </c>
      <c r="B59" t="s">
        <v>1367</v>
      </c>
      <c r="C59" t="s">
        <v>419</v>
      </c>
      <c r="D59" t="s">
        <v>2601</v>
      </c>
      <c r="E59" t="s">
        <v>2733</v>
      </c>
      <c r="F59" t="s">
        <v>845</v>
      </c>
      <c r="G59">
        <v>9735270739</v>
      </c>
      <c r="H59" s="44">
        <v>45708</v>
      </c>
      <c r="I59" t="s">
        <v>1152</v>
      </c>
      <c r="J59" t="s">
        <v>1153</v>
      </c>
      <c r="K59" t="s">
        <v>1070</v>
      </c>
      <c r="L59">
        <v>0</v>
      </c>
      <c r="M59" t="s">
        <v>1070</v>
      </c>
      <c r="N59">
        <v>0</v>
      </c>
      <c r="O59" t="s">
        <v>1070</v>
      </c>
      <c r="P59">
        <v>0</v>
      </c>
      <c r="Q59">
        <v>0</v>
      </c>
      <c r="R59">
        <v>0</v>
      </c>
      <c r="S59">
        <v>0</v>
      </c>
      <c r="T59">
        <v>2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2</v>
      </c>
      <c r="AH59">
        <v>0.18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2</v>
      </c>
      <c r="AP59">
        <v>0</v>
      </c>
      <c r="AQ59">
        <v>2</v>
      </c>
      <c r="AR59">
        <v>0</v>
      </c>
      <c r="AS59">
        <v>2</v>
      </c>
      <c r="AU59" t="s">
        <v>2163</v>
      </c>
      <c r="AV59">
        <v>9962</v>
      </c>
      <c r="AW59" t="s">
        <v>2217</v>
      </c>
      <c r="AX59">
        <v>45658</v>
      </c>
      <c r="AY59">
        <v>45627</v>
      </c>
      <c r="AZ59" t="s">
        <v>48</v>
      </c>
    </row>
    <row r="60" spans="1:52" x14ac:dyDescent="0.25">
      <c r="A60" t="s">
        <v>104</v>
      </c>
      <c r="B60" t="s">
        <v>1365</v>
      </c>
      <c r="C60" t="s">
        <v>420</v>
      </c>
      <c r="D60" t="s">
        <v>2569</v>
      </c>
      <c r="E60" t="s">
        <v>2713</v>
      </c>
      <c r="F60" t="s">
        <v>846</v>
      </c>
      <c r="G60">
        <v>7987954759</v>
      </c>
      <c r="H60" s="44">
        <v>45708</v>
      </c>
      <c r="I60" t="s">
        <v>1094</v>
      </c>
      <c r="J60" t="s">
        <v>1070</v>
      </c>
      <c r="K60" t="s">
        <v>1070</v>
      </c>
      <c r="L60">
        <v>0</v>
      </c>
      <c r="M60" t="s">
        <v>1070</v>
      </c>
      <c r="N60">
        <v>0</v>
      </c>
      <c r="O60" t="s">
        <v>1070</v>
      </c>
      <c r="P60">
        <v>0</v>
      </c>
      <c r="Q60">
        <v>0</v>
      </c>
      <c r="R60">
        <v>0</v>
      </c>
      <c r="S60">
        <v>0.60000000000000009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1195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1196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1196</v>
      </c>
      <c r="AP60">
        <v>0</v>
      </c>
      <c r="AQ60">
        <v>1196</v>
      </c>
      <c r="AR60">
        <v>24</v>
      </c>
      <c r="AS60">
        <v>1172</v>
      </c>
      <c r="AU60" t="s">
        <v>2163</v>
      </c>
      <c r="AV60" t="s">
        <v>2973</v>
      </c>
      <c r="AW60" t="s">
        <v>2218</v>
      </c>
      <c r="AX60">
        <v>45658</v>
      </c>
      <c r="AY60">
        <v>45627</v>
      </c>
      <c r="AZ60" t="s">
        <v>2974</v>
      </c>
    </row>
    <row r="61" spans="1:52" x14ac:dyDescent="0.25">
      <c r="A61" t="s">
        <v>105</v>
      </c>
      <c r="B61" t="s">
        <v>1365</v>
      </c>
      <c r="C61" t="s">
        <v>421</v>
      </c>
      <c r="D61" t="s">
        <v>2602</v>
      </c>
      <c r="E61" t="s">
        <v>2838</v>
      </c>
      <c r="F61" t="s">
        <v>847</v>
      </c>
      <c r="G61">
        <v>9039143777</v>
      </c>
      <c r="H61" s="44">
        <v>45708</v>
      </c>
      <c r="I61" t="s">
        <v>1155</v>
      </c>
      <c r="J61" t="s">
        <v>1070</v>
      </c>
      <c r="K61" t="s">
        <v>1070</v>
      </c>
      <c r="L61">
        <v>0</v>
      </c>
      <c r="M61" t="s">
        <v>1070</v>
      </c>
      <c r="N61">
        <v>0</v>
      </c>
      <c r="O61" t="s">
        <v>1070</v>
      </c>
      <c r="P61">
        <v>0</v>
      </c>
      <c r="Q61">
        <v>8</v>
      </c>
      <c r="R61">
        <v>0</v>
      </c>
      <c r="S61">
        <v>0.2</v>
      </c>
      <c r="T61">
        <v>16</v>
      </c>
      <c r="U61">
        <v>0</v>
      </c>
      <c r="V61">
        <v>0</v>
      </c>
      <c r="W61">
        <v>141</v>
      </c>
      <c r="X61">
        <v>2.0230000000000001</v>
      </c>
      <c r="Y61">
        <v>0</v>
      </c>
      <c r="Z61">
        <v>0</v>
      </c>
      <c r="AA61">
        <v>5</v>
      </c>
      <c r="AB61">
        <v>9</v>
      </c>
      <c r="AC61">
        <v>0</v>
      </c>
      <c r="AD61">
        <v>0</v>
      </c>
      <c r="AE61">
        <v>0</v>
      </c>
      <c r="AF61">
        <v>0</v>
      </c>
      <c r="AG61">
        <v>181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181</v>
      </c>
      <c r="AP61">
        <v>0</v>
      </c>
      <c r="AQ61">
        <v>181</v>
      </c>
      <c r="AR61">
        <v>4</v>
      </c>
      <c r="AS61">
        <v>177</v>
      </c>
      <c r="AU61" t="s">
        <v>2163</v>
      </c>
      <c r="AV61" t="s">
        <v>2973</v>
      </c>
      <c r="AW61" t="s">
        <v>2219</v>
      </c>
      <c r="AX61">
        <v>45658</v>
      </c>
      <c r="AY61">
        <v>45627</v>
      </c>
      <c r="AZ61" t="s">
        <v>2974</v>
      </c>
    </row>
    <row r="62" spans="1:52" x14ac:dyDescent="0.25">
      <c r="A62" t="s">
        <v>106</v>
      </c>
      <c r="B62" t="s">
        <v>1374</v>
      </c>
      <c r="C62" t="s">
        <v>422</v>
      </c>
      <c r="D62" t="s">
        <v>2603</v>
      </c>
      <c r="E62" t="s">
        <v>2839</v>
      </c>
      <c r="F62" t="s">
        <v>848</v>
      </c>
      <c r="G62">
        <v>9844444394</v>
      </c>
      <c r="H62" s="44">
        <v>45708</v>
      </c>
      <c r="I62" t="s">
        <v>2510</v>
      </c>
      <c r="J62" t="s">
        <v>1070</v>
      </c>
      <c r="K62" t="s">
        <v>1070</v>
      </c>
      <c r="L62">
        <v>0</v>
      </c>
      <c r="M62" t="s">
        <v>1070</v>
      </c>
      <c r="N62">
        <v>0</v>
      </c>
      <c r="O62" t="s">
        <v>1070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276</v>
      </c>
      <c r="AB62">
        <v>0</v>
      </c>
      <c r="AC62">
        <v>430.1</v>
      </c>
      <c r="AD62">
        <v>503</v>
      </c>
      <c r="AE62">
        <v>0</v>
      </c>
      <c r="AF62">
        <v>0</v>
      </c>
      <c r="AG62">
        <v>1209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1209</v>
      </c>
      <c r="AP62">
        <v>0</v>
      </c>
      <c r="AQ62">
        <v>1209</v>
      </c>
      <c r="AR62">
        <v>24</v>
      </c>
      <c r="AS62">
        <v>1185</v>
      </c>
      <c r="AU62" t="s">
        <v>2163</v>
      </c>
      <c r="AV62" t="s">
        <v>2973</v>
      </c>
      <c r="AW62" t="s">
        <v>2220</v>
      </c>
      <c r="AX62">
        <v>45658</v>
      </c>
      <c r="AY62">
        <v>45627</v>
      </c>
      <c r="AZ62" t="s">
        <v>2974</v>
      </c>
    </row>
    <row r="63" spans="1:52" x14ac:dyDescent="0.25">
      <c r="A63" t="s">
        <v>107</v>
      </c>
      <c r="B63" t="s">
        <v>1365</v>
      </c>
      <c r="C63" t="s">
        <v>423</v>
      </c>
      <c r="D63" t="s">
        <v>2558</v>
      </c>
      <c r="E63" t="s">
        <v>2734</v>
      </c>
      <c r="F63" t="s">
        <v>849</v>
      </c>
      <c r="G63">
        <v>9752266408</v>
      </c>
      <c r="H63" s="44">
        <v>45708</v>
      </c>
      <c r="I63" t="s">
        <v>1157</v>
      </c>
      <c r="J63" t="s">
        <v>1075</v>
      </c>
      <c r="K63" t="s">
        <v>1070</v>
      </c>
      <c r="L63">
        <v>0</v>
      </c>
      <c r="M63" t="s">
        <v>1070</v>
      </c>
      <c r="N63">
        <v>0</v>
      </c>
      <c r="O63" t="s">
        <v>1070</v>
      </c>
      <c r="P63">
        <v>0</v>
      </c>
      <c r="Q63">
        <v>0</v>
      </c>
      <c r="R63">
        <v>0</v>
      </c>
      <c r="S63">
        <v>1.4000000000000004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82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83</v>
      </c>
      <c r="AH63">
        <v>0.18</v>
      </c>
      <c r="AI63">
        <v>15</v>
      </c>
      <c r="AJ63">
        <v>0</v>
      </c>
      <c r="AK63">
        <v>0</v>
      </c>
      <c r="AL63">
        <v>0</v>
      </c>
      <c r="AM63">
        <v>0</v>
      </c>
      <c r="AN63">
        <v>15</v>
      </c>
      <c r="AO63">
        <v>98</v>
      </c>
      <c r="AP63">
        <v>0</v>
      </c>
      <c r="AQ63">
        <v>83</v>
      </c>
      <c r="AR63">
        <v>2</v>
      </c>
      <c r="AS63">
        <v>81</v>
      </c>
      <c r="AU63" t="s">
        <v>2163</v>
      </c>
      <c r="AV63">
        <v>9962</v>
      </c>
      <c r="AW63" t="s">
        <v>2221</v>
      </c>
      <c r="AX63">
        <v>45658</v>
      </c>
      <c r="AY63">
        <v>45627</v>
      </c>
      <c r="AZ63" t="s">
        <v>48</v>
      </c>
    </row>
    <row r="64" spans="1:52" x14ac:dyDescent="0.25">
      <c r="A64" t="s">
        <v>108</v>
      </c>
      <c r="B64" t="s">
        <v>1365</v>
      </c>
      <c r="C64" t="s">
        <v>424</v>
      </c>
      <c r="D64" t="s">
        <v>2604</v>
      </c>
      <c r="E64" t="s">
        <v>2735</v>
      </c>
      <c r="F64" t="s">
        <v>850</v>
      </c>
      <c r="G64">
        <v>9669167550</v>
      </c>
      <c r="H64" s="44">
        <v>45708</v>
      </c>
      <c r="I64" t="s">
        <v>1158</v>
      </c>
      <c r="J64" t="s">
        <v>2489</v>
      </c>
      <c r="K64" t="s">
        <v>1070</v>
      </c>
      <c r="L64">
        <v>0</v>
      </c>
      <c r="M64" t="s">
        <v>1070</v>
      </c>
      <c r="N64">
        <v>0</v>
      </c>
      <c r="O64" t="s">
        <v>1070</v>
      </c>
      <c r="P64">
        <v>0</v>
      </c>
      <c r="Q64">
        <v>0</v>
      </c>
      <c r="R64">
        <v>0</v>
      </c>
      <c r="S64">
        <v>5.1000000000000023</v>
      </c>
      <c r="T64">
        <v>2</v>
      </c>
      <c r="U64">
        <v>0</v>
      </c>
      <c r="V64">
        <v>0</v>
      </c>
      <c r="W64">
        <v>0</v>
      </c>
      <c r="X64">
        <v>3</v>
      </c>
      <c r="Y64">
        <v>0</v>
      </c>
      <c r="Z64">
        <v>0</v>
      </c>
      <c r="AA64">
        <v>0</v>
      </c>
      <c r="AB64">
        <v>816</v>
      </c>
      <c r="AC64">
        <v>501.6</v>
      </c>
      <c r="AD64">
        <v>0</v>
      </c>
      <c r="AE64">
        <v>0</v>
      </c>
      <c r="AF64">
        <v>0</v>
      </c>
      <c r="AG64">
        <v>1328</v>
      </c>
      <c r="AH64">
        <v>0.18</v>
      </c>
      <c r="AI64">
        <v>239</v>
      </c>
      <c r="AJ64">
        <v>0</v>
      </c>
      <c r="AK64">
        <v>0</v>
      </c>
      <c r="AL64">
        <v>0</v>
      </c>
      <c r="AM64">
        <v>0</v>
      </c>
      <c r="AN64">
        <v>239</v>
      </c>
      <c r="AO64">
        <v>1567</v>
      </c>
      <c r="AP64">
        <v>0</v>
      </c>
      <c r="AQ64">
        <v>1328</v>
      </c>
      <c r="AR64">
        <v>27</v>
      </c>
      <c r="AS64">
        <v>1301</v>
      </c>
      <c r="AU64" t="s">
        <v>2163</v>
      </c>
      <c r="AV64">
        <v>9962</v>
      </c>
      <c r="AW64" t="s">
        <v>2222</v>
      </c>
      <c r="AX64">
        <v>45658</v>
      </c>
      <c r="AY64">
        <v>45627</v>
      </c>
      <c r="AZ64" t="s">
        <v>48</v>
      </c>
    </row>
    <row r="65" spans="1:52" x14ac:dyDescent="0.25">
      <c r="A65" t="s">
        <v>109</v>
      </c>
      <c r="B65" t="s">
        <v>1375</v>
      </c>
      <c r="C65" t="s">
        <v>425</v>
      </c>
      <c r="D65" t="s">
        <v>2605</v>
      </c>
      <c r="E65" t="s">
        <v>2736</v>
      </c>
      <c r="F65" t="s">
        <v>851</v>
      </c>
      <c r="G65">
        <v>7827078755</v>
      </c>
      <c r="H65" s="44">
        <v>45708</v>
      </c>
      <c r="I65" t="s">
        <v>1160</v>
      </c>
      <c r="J65" t="s">
        <v>1161</v>
      </c>
      <c r="K65" t="s">
        <v>1070</v>
      </c>
      <c r="L65">
        <v>0</v>
      </c>
      <c r="M65" t="s">
        <v>1070</v>
      </c>
      <c r="N65">
        <v>0</v>
      </c>
      <c r="O65" t="s">
        <v>1070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176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176</v>
      </c>
      <c r="AH65">
        <v>0.18</v>
      </c>
      <c r="AI65">
        <v>32</v>
      </c>
      <c r="AJ65">
        <v>0</v>
      </c>
      <c r="AK65">
        <v>0</v>
      </c>
      <c r="AL65">
        <v>0</v>
      </c>
      <c r="AM65">
        <v>0</v>
      </c>
      <c r="AN65">
        <v>32</v>
      </c>
      <c r="AO65">
        <v>208</v>
      </c>
      <c r="AP65">
        <v>0</v>
      </c>
      <c r="AQ65">
        <v>176</v>
      </c>
      <c r="AR65">
        <v>4</v>
      </c>
      <c r="AS65">
        <v>172</v>
      </c>
      <c r="AU65" t="s">
        <v>2163</v>
      </c>
      <c r="AV65">
        <v>9962</v>
      </c>
      <c r="AW65" t="s">
        <v>2223</v>
      </c>
      <c r="AX65">
        <v>45658</v>
      </c>
      <c r="AY65">
        <v>45627</v>
      </c>
      <c r="AZ65" t="s">
        <v>48</v>
      </c>
    </row>
    <row r="66" spans="1:52" x14ac:dyDescent="0.25">
      <c r="A66" t="s">
        <v>110</v>
      </c>
      <c r="B66" t="s">
        <v>1376</v>
      </c>
      <c r="C66" t="s">
        <v>426</v>
      </c>
      <c r="D66" t="s">
        <v>2606</v>
      </c>
      <c r="E66" t="s">
        <v>2840</v>
      </c>
      <c r="F66" t="s">
        <v>852</v>
      </c>
      <c r="G66">
        <v>9001904244</v>
      </c>
      <c r="H66" s="44">
        <v>45708</v>
      </c>
      <c r="I66" t="s">
        <v>1162</v>
      </c>
      <c r="J66" t="s">
        <v>1070</v>
      </c>
      <c r="K66" t="s">
        <v>1070</v>
      </c>
      <c r="L66">
        <v>0</v>
      </c>
      <c r="M66" t="s">
        <v>1070</v>
      </c>
      <c r="N66">
        <v>0</v>
      </c>
      <c r="O66" t="s">
        <v>1070</v>
      </c>
      <c r="P66">
        <v>0</v>
      </c>
      <c r="Q66">
        <v>0</v>
      </c>
      <c r="R66">
        <v>0</v>
      </c>
      <c r="S66">
        <v>6.5999999999999988</v>
      </c>
      <c r="T66">
        <v>7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1544</v>
      </c>
      <c r="AB66">
        <v>22579</v>
      </c>
      <c r="AC66">
        <v>0</v>
      </c>
      <c r="AD66">
        <v>0</v>
      </c>
      <c r="AE66">
        <v>0</v>
      </c>
      <c r="AF66">
        <v>0</v>
      </c>
      <c r="AG66">
        <v>24137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24137</v>
      </c>
      <c r="AP66">
        <v>0</v>
      </c>
      <c r="AQ66">
        <v>24137</v>
      </c>
      <c r="AR66">
        <v>483</v>
      </c>
      <c r="AS66">
        <v>23654</v>
      </c>
      <c r="AU66" t="s">
        <v>2163</v>
      </c>
      <c r="AV66" t="s">
        <v>2973</v>
      </c>
      <c r="AW66" t="s">
        <v>2224</v>
      </c>
      <c r="AX66">
        <v>45658</v>
      </c>
      <c r="AY66">
        <v>45627</v>
      </c>
      <c r="AZ66" t="s">
        <v>2974</v>
      </c>
    </row>
    <row r="67" spans="1:52" x14ac:dyDescent="0.25">
      <c r="A67" t="s">
        <v>111</v>
      </c>
      <c r="B67" t="s">
        <v>1366</v>
      </c>
      <c r="C67" t="s">
        <v>427</v>
      </c>
      <c r="D67" t="s">
        <v>2607</v>
      </c>
      <c r="E67" t="s">
        <v>2841</v>
      </c>
      <c r="F67" t="s">
        <v>853</v>
      </c>
      <c r="G67">
        <v>8530004381</v>
      </c>
      <c r="H67" s="44">
        <v>45708</v>
      </c>
      <c r="I67" t="s">
        <v>1163</v>
      </c>
      <c r="J67" t="s">
        <v>1070</v>
      </c>
      <c r="K67" t="s">
        <v>1070</v>
      </c>
      <c r="L67">
        <v>0</v>
      </c>
      <c r="M67" t="s">
        <v>1070</v>
      </c>
      <c r="N67">
        <v>0</v>
      </c>
      <c r="O67" t="s">
        <v>2117</v>
      </c>
      <c r="P67">
        <v>6000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832.61699999999996</v>
      </c>
      <c r="Y67">
        <v>0</v>
      </c>
      <c r="Z67">
        <v>0</v>
      </c>
      <c r="AA67">
        <v>469</v>
      </c>
      <c r="AB67">
        <v>2405</v>
      </c>
      <c r="AC67">
        <v>0</v>
      </c>
      <c r="AD67">
        <v>0</v>
      </c>
      <c r="AE67">
        <v>0</v>
      </c>
      <c r="AF67">
        <v>0</v>
      </c>
      <c r="AG67">
        <v>9707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9707</v>
      </c>
      <c r="AP67">
        <v>0</v>
      </c>
      <c r="AQ67">
        <v>9707</v>
      </c>
      <c r="AR67">
        <v>194</v>
      </c>
      <c r="AS67">
        <v>9513</v>
      </c>
      <c r="AU67" t="s">
        <v>2163</v>
      </c>
      <c r="AV67" t="s">
        <v>2973</v>
      </c>
      <c r="AW67" t="s">
        <v>2225</v>
      </c>
      <c r="AX67">
        <v>45658</v>
      </c>
      <c r="AY67">
        <v>45627</v>
      </c>
      <c r="AZ67" t="s">
        <v>2974</v>
      </c>
    </row>
    <row r="68" spans="1:52" x14ac:dyDescent="0.25">
      <c r="A68" t="s">
        <v>111</v>
      </c>
      <c r="B68" t="s">
        <v>1366</v>
      </c>
      <c r="C68" t="s">
        <v>428</v>
      </c>
      <c r="D68" t="s">
        <v>2607</v>
      </c>
      <c r="E68" t="s">
        <v>2841</v>
      </c>
      <c r="F68" t="s">
        <v>853</v>
      </c>
      <c r="G68">
        <v>8530004381</v>
      </c>
      <c r="H68" s="44">
        <v>45708</v>
      </c>
      <c r="I68" t="s">
        <v>1163</v>
      </c>
      <c r="J68" t="s">
        <v>1070</v>
      </c>
      <c r="K68" t="s">
        <v>1070</v>
      </c>
      <c r="L68">
        <v>0</v>
      </c>
      <c r="M68" t="s">
        <v>1070</v>
      </c>
      <c r="N68">
        <v>0</v>
      </c>
      <c r="O68" t="s">
        <v>1070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81.050000000000011</v>
      </c>
      <c r="AD68">
        <v>0</v>
      </c>
      <c r="AE68">
        <v>0</v>
      </c>
      <c r="AF68">
        <v>0</v>
      </c>
      <c r="AG68">
        <v>81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81</v>
      </c>
      <c r="AP68">
        <v>0</v>
      </c>
      <c r="AQ68">
        <v>81</v>
      </c>
      <c r="AR68">
        <v>2</v>
      </c>
      <c r="AS68">
        <v>79</v>
      </c>
      <c r="AU68" t="s">
        <v>2163</v>
      </c>
      <c r="AV68" t="s">
        <v>2973</v>
      </c>
      <c r="AW68" t="s">
        <v>2225</v>
      </c>
      <c r="AX68">
        <v>45658</v>
      </c>
      <c r="AY68">
        <v>45627</v>
      </c>
      <c r="AZ68" t="s">
        <v>2974</v>
      </c>
    </row>
    <row r="69" spans="1:52" x14ac:dyDescent="0.25">
      <c r="A69" t="s">
        <v>111</v>
      </c>
      <c r="B69" t="s">
        <v>1366</v>
      </c>
      <c r="C69" t="s">
        <v>429</v>
      </c>
      <c r="D69" t="s">
        <v>2607</v>
      </c>
      <c r="E69" t="s">
        <v>2841</v>
      </c>
      <c r="F69" t="s">
        <v>853</v>
      </c>
      <c r="G69">
        <v>8530004381</v>
      </c>
      <c r="H69" s="44">
        <v>45708</v>
      </c>
      <c r="I69" t="s">
        <v>1163</v>
      </c>
      <c r="J69" t="s">
        <v>1070</v>
      </c>
      <c r="K69" t="s">
        <v>1070</v>
      </c>
      <c r="L69">
        <v>0</v>
      </c>
      <c r="M69" t="s">
        <v>1070</v>
      </c>
      <c r="N69">
        <v>0</v>
      </c>
      <c r="O69" t="s">
        <v>1070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362.45000000000005</v>
      </c>
      <c r="AD69">
        <v>0</v>
      </c>
      <c r="AE69">
        <v>0</v>
      </c>
      <c r="AF69">
        <v>0</v>
      </c>
      <c r="AG69">
        <v>362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362</v>
      </c>
      <c r="AP69">
        <v>0</v>
      </c>
      <c r="AQ69">
        <v>362</v>
      </c>
      <c r="AR69">
        <v>7</v>
      </c>
      <c r="AS69">
        <v>355</v>
      </c>
      <c r="AU69" t="s">
        <v>2163</v>
      </c>
      <c r="AV69" t="s">
        <v>2973</v>
      </c>
      <c r="AW69" t="s">
        <v>2225</v>
      </c>
      <c r="AX69">
        <v>45658</v>
      </c>
      <c r="AY69">
        <v>45627</v>
      </c>
      <c r="AZ69" t="s">
        <v>2974</v>
      </c>
    </row>
    <row r="70" spans="1:52" x14ac:dyDescent="0.25">
      <c r="A70" t="s">
        <v>112</v>
      </c>
      <c r="B70" t="s">
        <v>1369</v>
      </c>
      <c r="C70" t="s">
        <v>430</v>
      </c>
      <c r="D70" t="s">
        <v>2608</v>
      </c>
      <c r="E70" t="s">
        <v>2737</v>
      </c>
      <c r="F70" t="s">
        <v>854</v>
      </c>
      <c r="G70">
        <v>9255558056</v>
      </c>
      <c r="H70" s="44">
        <v>45708</v>
      </c>
      <c r="I70" t="s">
        <v>1164</v>
      </c>
      <c r="J70" t="s">
        <v>2490</v>
      </c>
      <c r="K70" t="s">
        <v>1070</v>
      </c>
      <c r="L70">
        <v>0</v>
      </c>
      <c r="M70" t="s">
        <v>1070</v>
      </c>
      <c r="N70">
        <v>0</v>
      </c>
      <c r="O70" t="s">
        <v>2118</v>
      </c>
      <c r="P70">
        <v>6000</v>
      </c>
      <c r="Q70">
        <v>0</v>
      </c>
      <c r="R70">
        <v>0</v>
      </c>
      <c r="S70">
        <v>1.4500000000000006</v>
      </c>
      <c r="T70">
        <v>13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13386</v>
      </c>
      <c r="AC70">
        <v>0</v>
      </c>
      <c r="AD70">
        <v>0</v>
      </c>
      <c r="AE70">
        <v>0</v>
      </c>
      <c r="AF70">
        <v>0</v>
      </c>
      <c r="AG70">
        <v>19400</v>
      </c>
      <c r="AH70">
        <v>0.18</v>
      </c>
      <c r="AI70">
        <v>3492</v>
      </c>
      <c r="AJ70">
        <v>0</v>
      </c>
      <c r="AK70">
        <v>0</v>
      </c>
      <c r="AL70">
        <v>0</v>
      </c>
      <c r="AM70">
        <v>0</v>
      </c>
      <c r="AN70">
        <v>3492</v>
      </c>
      <c r="AO70">
        <v>22892</v>
      </c>
      <c r="AP70">
        <v>0</v>
      </c>
      <c r="AQ70">
        <v>19400</v>
      </c>
      <c r="AR70">
        <v>388</v>
      </c>
      <c r="AS70">
        <v>19012</v>
      </c>
      <c r="AU70" t="s">
        <v>2163</v>
      </c>
      <c r="AV70">
        <v>9962</v>
      </c>
      <c r="AW70" t="s">
        <v>2226</v>
      </c>
      <c r="AX70">
        <v>45658</v>
      </c>
      <c r="AY70">
        <v>45627</v>
      </c>
      <c r="AZ70" t="s">
        <v>48</v>
      </c>
    </row>
    <row r="71" spans="1:52" x14ac:dyDescent="0.25">
      <c r="A71" t="s">
        <v>113</v>
      </c>
      <c r="B71" t="s">
        <v>41</v>
      </c>
      <c r="C71" t="s">
        <v>431</v>
      </c>
      <c r="D71" t="s">
        <v>2609</v>
      </c>
      <c r="E71" t="s">
        <v>2842</v>
      </c>
      <c r="F71" t="s">
        <v>855</v>
      </c>
      <c r="G71">
        <v>8007164924</v>
      </c>
      <c r="H71" s="44">
        <v>45708</v>
      </c>
      <c r="I71" t="s">
        <v>1165</v>
      </c>
      <c r="J71" t="s">
        <v>1070</v>
      </c>
      <c r="K71" t="s">
        <v>1070</v>
      </c>
      <c r="L71">
        <v>0</v>
      </c>
      <c r="M71" t="s">
        <v>2074</v>
      </c>
      <c r="N71">
        <v>15000</v>
      </c>
      <c r="O71" t="s">
        <v>1070</v>
      </c>
      <c r="P71">
        <v>0</v>
      </c>
      <c r="Q71">
        <v>0</v>
      </c>
      <c r="R71">
        <v>0</v>
      </c>
      <c r="S71">
        <v>0.1</v>
      </c>
      <c r="T71">
        <v>0</v>
      </c>
      <c r="U71">
        <v>0</v>
      </c>
      <c r="V71">
        <v>0</v>
      </c>
      <c r="W71">
        <v>0</v>
      </c>
      <c r="X71">
        <v>403.04999999999995</v>
      </c>
      <c r="Y71">
        <v>0</v>
      </c>
      <c r="Z71">
        <v>0</v>
      </c>
      <c r="AA71">
        <v>24</v>
      </c>
      <c r="AB71">
        <v>7207</v>
      </c>
      <c r="AC71">
        <v>0</v>
      </c>
      <c r="AD71">
        <v>0</v>
      </c>
      <c r="AE71">
        <v>0</v>
      </c>
      <c r="AF71">
        <v>0</v>
      </c>
      <c r="AG71">
        <v>22634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22634</v>
      </c>
      <c r="AP71">
        <v>0</v>
      </c>
      <c r="AQ71">
        <v>22634</v>
      </c>
      <c r="AR71">
        <v>453</v>
      </c>
      <c r="AS71">
        <v>22181</v>
      </c>
      <c r="AU71" t="s">
        <v>2163</v>
      </c>
      <c r="AV71" t="s">
        <v>2973</v>
      </c>
      <c r="AW71" t="s">
        <v>2227</v>
      </c>
      <c r="AX71">
        <v>45658</v>
      </c>
      <c r="AY71">
        <v>45627</v>
      </c>
      <c r="AZ71" t="s">
        <v>2974</v>
      </c>
    </row>
    <row r="72" spans="1:52" x14ac:dyDescent="0.25">
      <c r="A72" t="s">
        <v>115</v>
      </c>
      <c r="B72" t="s">
        <v>1377</v>
      </c>
      <c r="C72" t="s">
        <v>433</v>
      </c>
      <c r="D72" t="s">
        <v>2610</v>
      </c>
      <c r="E72" t="s">
        <v>2738</v>
      </c>
      <c r="F72" t="s">
        <v>857</v>
      </c>
      <c r="G72">
        <v>9165566556</v>
      </c>
      <c r="H72" s="44">
        <v>45708</v>
      </c>
      <c r="I72" t="s">
        <v>1167</v>
      </c>
      <c r="J72" t="s">
        <v>1070</v>
      </c>
      <c r="K72" t="s">
        <v>1070</v>
      </c>
      <c r="L72">
        <v>0</v>
      </c>
      <c r="M72" t="s">
        <v>1070</v>
      </c>
      <c r="N72">
        <v>0</v>
      </c>
      <c r="O72" t="s">
        <v>1070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12</v>
      </c>
      <c r="W72">
        <v>0</v>
      </c>
      <c r="X72">
        <v>0</v>
      </c>
      <c r="Y72">
        <v>0</v>
      </c>
      <c r="Z72">
        <v>0</v>
      </c>
      <c r="AA72">
        <v>150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162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162</v>
      </c>
      <c r="AP72">
        <v>0</v>
      </c>
      <c r="AQ72">
        <v>162</v>
      </c>
      <c r="AR72">
        <v>3</v>
      </c>
      <c r="AS72">
        <v>159</v>
      </c>
      <c r="AU72" t="s">
        <v>2163</v>
      </c>
      <c r="AV72" t="s">
        <v>2973</v>
      </c>
      <c r="AW72" t="s">
        <v>2228</v>
      </c>
      <c r="AX72">
        <v>45658</v>
      </c>
      <c r="AY72">
        <v>45627</v>
      </c>
      <c r="AZ72" t="s">
        <v>2974</v>
      </c>
    </row>
    <row r="73" spans="1:52" x14ac:dyDescent="0.25">
      <c r="A73" t="s">
        <v>116</v>
      </c>
      <c r="B73" t="s">
        <v>1367</v>
      </c>
      <c r="C73" t="s">
        <v>434</v>
      </c>
      <c r="D73" t="s">
        <v>2611</v>
      </c>
      <c r="E73" t="s">
        <v>2739</v>
      </c>
      <c r="F73" t="s">
        <v>858</v>
      </c>
      <c r="G73">
        <v>8653484711</v>
      </c>
      <c r="H73" s="44">
        <v>45708</v>
      </c>
      <c r="I73" t="s">
        <v>1169</v>
      </c>
      <c r="J73" t="s">
        <v>2491</v>
      </c>
      <c r="K73" t="s">
        <v>1070</v>
      </c>
      <c r="L73">
        <v>0</v>
      </c>
      <c r="M73" t="s">
        <v>1070</v>
      </c>
      <c r="N73">
        <v>0</v>
      </c>
      <c r="O73" t="s">
        <v>1070</v>
      </c>
      <c r="P73">
        <v>0</v>
      </c>
      <c r="Q73">
        <v>0</v>
      </c>
      <c r="R73">
        <v>0</v>
      </c>
      <c r="S73">
        <v>2.8999999999999981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3324</v>
      </c>
      <c r="AC73">
        <v>0</v>
      </c>
      <c r="AD73">
        <v>263</v>
      </c>
      <c r="AE73">
        <v>0</v>
      </c>
      <c r="AF73">
        <v>0</v>
      </c>
      <c r="AG73">
        <v>3590</v>
      </c>
      <c r="AH73">
        <v>0.18</v>
      </c>
      <c r="AI73">
        <v>646</v>
      </c>
      <c r="AJ73">
        <v>0</v>
      </c>
      <c r="AK73">
        <v>0</v>
      </c>
      <c r="AL73">
        <v>0</v>
      </c>
      <c r="AM73">
        <v>0</v>
      </c>
      <c r="AN73">
        <v>646</v>
      </c>
      <c r="AO73">
        <v>4236</v>
      </c>
      <c r="AP73">
        <v>0</v>
      </c>
      <c r="AQ73">
        <v>3590</v>
      </c>
      <c r="AR73">
        <v>72</v>
      </c>
      <c r="AS73">
        <v>3518</v>
      </c>
      <c r="AU73" t="s">
        <v>2163</v>
      </c>
      <c r="AV73">
        <v>9962</v>
      </c>
      <c r="AW73" t="s">
        <v>2229</v>
      </c>
      <c r="AX73">
        <v>45658</v>
      </c>
      <c r="AY73">
        <v>45627</v>
      </c>
      <c r="AZ73" t="s">
        <v>48</v>
      </c>
    </row>
    <row r="74" spans="1:52" x14ac:dyDescent="0.25">
      <c r="A74" t="s">
        <v>117</v>
      </c>
      <c r="B74" t="s">
        <v>1376</v>
      </c>
      <c r="C74" t="s">
        <v>435</v>
      </c>
      <c r="D74" t="s">
        <v>2612</v>
      </c>
      <c r="E74" t="s">
        <v>2843</v>
      </c>
      <c r="F74" t="s">
        <v>859</v>
      </c>
      <c r="G74">
        <v>7976434388</v>
      </c>
      <c r="H74" s="44">
        <v>45708</v>
      </c>
      <c r="I74" t="s">
        <v>1171</v>
      </c>
      <c r="J74" t="s">
        <v>1070</v>
      </c>
      <c r="K74" t="s">
        <v>1070</v>
      </c>
      <c r="L74">
        <v>0</v>
      </c>
      <c r="M74" t="s">
        <v>1070</v>
      </c>
      <c r="N74">
        <v>0</v>
      </c>
      <c r="O74" t="s">
        <v>1070</v>
      </c>
      <c r="P74">
        <v>0</v>
      </c>
      <c r="Q74">
        <v>0</v>
      </c>
      <c r="R74">
        <v>0</v>
      </c>
      <c r="S74">
        <v>0.15000000000000002</v>
      </c>
      <c r="T74">
        <v>1</v>
      </c>
      <c r="U74">
        <v>0</v>
      </c>
      <c r="V74">
        <v>3</v>
      </c>
      <c r="W74">
        <v>0</v>
      </c>
      <c r="X74">
        <v>0.67500000000000004</v>
      </c>
      <c r="Y74">
        <v>0</v>
      </c>
      <c r="Z74">
        <v>0</v>
      </c>
      <c r="AA74">
        <v>316</v>
      </c>
      <c r="AB74">
        <v>4544</v>
      </c>
      <c r="AC74">
        <v>0</v>
      </c>
      <c r="AD74">
        <v>0</v>
      </c>
      <c r="AE74">
        <v>0</v>
      </c>
      <c r="AF74">
        <v>0</v>
      </c>
      <c r="AG74">
        <v>4865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4865</v>
      </c>
      <c r="AP74">
        <v>0</v>
      </c>
      <c r="AQ74">
        <v>4865</v>
      </c>
      <c r="AR74">
        <v>97</v>
      </c>
      <c r="AS74">
        <v>4768</v>
      </c>
      <c r="AU74" t="s">
        <v>2163</v>
      </c>
      <c r="AV74" t="s">
        <v>2973</v>
      </c>
      <c r="AW74" t="s">
        <v>2230</v>
      </c>
      <c r="AX74">
        <v>45658</v>
      </c>
      <c r="AY74">
        <v>45627</v>
      </c>
      <c r="AZ74" t="s">
        <v>2974</v>
      </c>
    </row>
    <row r="75" spans="1:52" x14ac:dyDescent="0.25">
      <c r="A75" t="s">
        <v>118</v>
      </c>
      <c r="B75" t="s">
        <v>1376</v>
      </c>
      <c r="C75" t="s">
        <v>436</v>
      </c>
      <c r="D75" t="s">
        <v>2612</v>
      </c>
      <c r="E75" t="s">
        <v>2843</v>
      </c>
      <c r="F75" t="s">
        <v>860</v>
      </c>
      <c r="G75">
        <v>7976434388</v>
      </c>
      <c r="H75" s="44">
        <v>45708</v>
      </c>
      <c r="I75" t="s">
        <v>1171</v>
      </c>
      <c r="J75" t="s">
        <v>1070</v>
      </c>
      <c r="K75" t="s">
        <v>1070</v>
      </c>
      <c r="L75">
        <v>0</v>
      </c>
      <c r="M75" t="s">
        <v>1070</v>
      </c>
      <c r="N75">
        <v>0</v>
      </c>
      <c r="O75" t="s">
        <v>1070</v>
      </c>
      <c r="P75">
        <v>0</v>
      </c>
      <c r="Q75">
        <v>0</v>
      </c>
      <c r="R75">
        <v>0</v>
      </c>
      <c r="S75">
        <v>5.3999999999999906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1824</v>
      </c>
      <c r="AB75">
        <v>11544</v>
      </c>
      <c r="AC75">
        <v>0</v>
      </c>
      <c r="AD75">
        <v>0</v>
      </c>
      <c r="AE75">
        <v>0</v>
      </c>
      <c r="AF75">
        <v>0</v>
      </c>
      <c r="AG75">
        <v>13373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13373</v>
      </c>
      <c r="AP75">
        <v>0</v>
      </c>
      <c r="AQ75">
        <v>13373</v>
      </c>
      <c r="AR75">
        <v>267</v>
      </c>
      <c r="AS75">
        <v>13106</v>
      </c>
      <c r="AU75" t="s">
        <v>2163</v>
      </c>
      <c r="AV75" t="s">
        <v>2973</v>
      </c>
      <c r="AW75" t="s">
        <v>2231</v>
      </c>
      <c r="AX75">
        <v>45658</v>
      </c>
      <c r="AY75">
        <v>45627</v>
      </c>
      <c r="AZ75" t="s">
        <v>2974</v>
      </c>
    </row>
    <row r="76" spans="1:52" x14ac:dyDescent="0.25">
      <c r="A76" t="s">
        <v>119</v>
      </c>
      <c r="B76" t="s">
        <v>1365</v>
      </c>
      <c r="C76" t="s">
        <v>437</v>
      </c>
      <c r="D76" t="s">
        <v>2613</v>
      </c>
      <c r="E76" t="s">
        <v>2844</v>
      </c>
      <c r="F76" t="s">
        <v>861</v>
      </c>
      <c r="G76">
        <v>9926900298</v>
      </c>
      <c r="H76" s="44">
        <v>45708</v>
      </c>
      <c r="I76" t="s">
        <v>1173</v>
      </c>
      <c r="J76" t="s">
        <v>1070</v>
      </c>
      <c r="K76" t="s">
        <v>1070</v>
      </c>
      <c r="L76">
        <v>0</v>
      </c>
      <c r="M76" t="s">
        <v>1070</v>
      </c>
      <c r="N76">
        <v>0</v>
      </c>
      <c r="O76" t="s">
        <v>1070</v>
      </c>
      <c r="P76">
        <v>0</v>
      </c>
      <c r="Q76">
        <v>0</v>
      </c>
      <c r="R76">
        <v>0</v>
      </c>
      <c r="S76">
        <v>4.3499999999999943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154</v>
      </c>
      <c r="AB76">
        <v>93</v>
      </c>
      <c r="AC76">
        <v>0</v>
      </c>
      <c r="AD76">
        <v>0</v>
      </c>
      <c r="AE76">
        <v>0</v>
      </c>
      <c r="AF76">
        <v>0</v>
      </c>
      <c r="AG76">
        <v>251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251</v>
      </c>
      <c r="AP76">
        <v>0</v>
      </c>
      <c r="AQ76">
        <v>251</v>
      </c>
      <c r="AR76">
        <v>5</v>
      </c>
      <c r="AS76">
        <v>246</v>
      </c>
      <c r="AU76" t="s">
        <v>2163</v>
      </c>
      <c r="AV76" t="s">
        <v>2973</v>
      </c>
      <c r="AW76" t="s">
        <v>2232</v>
      </c>
      <c r="AX76">
        <v>45658</v>
      </c>
      <c r="AY76">
        <v>45627</v>
      </c>
      <c r="AZ76" t="s">
        <v>2974</v>
      </c>
    </row>
    <row r="77" spans="1:52" x14ac:dyDescent="0.25">
      <c r="A77" t="s">
        <v>120</v>
      </c>
      <c r="B77" t="s">
        <v>41</v>
      </c>
      <c r="C77" t="s">
        <v>438</v>
      </c>
      <c r="D77" t="s">
        <v>2614</v>
      </c>
      <c r="E77" t="s">
        <v>2845</v>
      </c>
      <c r="F77" t="s">
        <v>862</v>
      </c>
      <c r="G77">
        <v>9172720191</v>
      </c>
      <c r="H77" s="44">
        <v>45708</v>
      </c>
      <c r="I77" t="s">
        <v>1174</v>
      </c>
      <c r="J77" t="s">
        <v>1070</v>
      </c>
      <c r="K77" t="s">
        <v>1070</v>
      </c>
      <c r="L77">
        <v>0</v>
      </c>
      <c r="M77" t="s">
        <v>1070</v>
      </c>
      <c r="N77">
        <v>0</v>
      </c>
      <c r="O77" t="s">
        <v>1070</v>
      </c>
      <c r="P77">
        <v>0</v>
      </c>
      <c r="Q77">
        <v>0</v>
      </c>
      <c r="R77">
        <v>0</v>
      </c>
      <c r="S77">
        <v>3.2499999999999978</v>
      </c>
      <c r="T77">
        <v>1</v>
      </c>
      <c r="U77">
        <v>0</v>
      </c>
      <c r="V77">
        <v>0</v>
      </c>
      <c r="W77">
        <v>0</v>
      </c>
      <c r="X77">
        <v>79.650000000000006</v>
      </c>
      <c r="Y77">
        <v>0</v>
      </c>
      <c r="Z77">
        <v>0</v>
      </c>
      <c r="AA77">
        <v>0</v>
      </c>
      <c r="AB77">
        <v>0</v>
      </c>
      <c r="AC77">
        <v>1717.2</v>
      </c>
      <c r="AD77">
        <v>0</v>
      </c>
      <c r="AE77">
        <v>0</v>
      </c>
      <c r="AF77">
        <v>0</v>
      </c>
      <c r="AG77">
        <v>1801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1801</v>
      </c>
      <c r="AP77">
        <v>0</v>
      </c>
      <c r="AQ77">
        <v>1801</v>
      </c>
      <c r="AR77">
        <v>36</v>
      </c>
      <c r="AS77">
        <v>1765</v>
      </c>
      <c r="AU77" t="s">
        <v>2163</v>
      </c>
      <c r="AV77" t="s">
        <v>2973</v>
      </c>
      <c r="AW77" t="s">
        <v>2233</v>
      </c>
      <c r="AX77">
        <v>45658</v>
      </c>
      <c r="AY77">
        <v>45627</v>
      </c>
      <c r="AZ77" t="s">
        <v>2974</v>
      </c>
    </row>
    <row r="78" spans="1:52" x14ac:dyDescent="0.25">
      <c r="A78" t="s">
        <v>121</v>
      </c>
      <c r="B78" t="s">
        <v>1376</v>
      </c>
      <c r="C78" t="s">
        <v>439</v>
      </c>
      <c r="D78" t="s">
        <v>2615</v>
      </c>
      <c r="E78" t="s">
        <v>2740</v>
      </c>
      <c r="F78" t="s">
        <v>863</v>
      </c>
      <c r="G78">
        <v>9785270246</v>
      </c>
      <c r="H78" s="44">
        <v>45708</v>
      </c>
      <c r="I78" t="s">
        <v>1175</v>
      </c>
      <c r="J78" t="s">
        <v>1176</v>
      </c>
      <c r="K78" t="s">
        <v>1070</v>
      </c>
      <c r="L78">
        <v>0</v>
      </c>
      <c r="M78" t="s">
        <v>1070</v>
      </c>
      <c r="N78">
        <v>0</v>
      </c>
      <c r="O78" t="s">
        <v>1070</v>
      </c>
      <c r="P78">
        <v>0</v>
      </c>
      <c r="Q78">
        <v>0</v>
      </c>
      <c r="R78">
        <v>0</v>
      </c>
      <c r="S78">
        <v>3.0999999999999979</v>
      </c>
      <c r="T78">
        <v>0</v>
      </c>
      <c r="U78">
        <v>0</v>
      </c>
      <c r="V78">
        <v>0</v>
      </c>
      <c r="W78">
        <v>33.25</v>
      </c>
      <c r="X78">
        <v>7.7000000000000011</v>
      </c>
      <c r="Y78">
        <v>0</v>
      </c>
      <c r="Z78">
        <v>0</v>
      </c>
      <c r="AA78">
        <v>2827</v>
      </c>
      <c r="AB78">
        <v>660</v>
      </c>
      <c r="AC78">
        <v>0</v>
      </c>
      <c r="AD78">
        <v>0</v>
      </c>
      <c r="AE78">
        <v>0</v>
      </c>
      <c r="AF78">
        <v>0</v>
      </c>
      <c r="AG78">
        <v>3531</v>
      </c>
      <c r="AH78">
        <v>0.18</v>
      </c>
      <c r="AI78">
        <v>636</v>
      </c>
      <c r="AJ78">
        <v>0</v>
      </c>
      <c r="AK78">
        <v>0</v>
      </c>
      <c r="AL78">
        <v>0</v>
      </c>
      <c r="AM78">
        <v>0</v>
      </c>
      <c r="AN78">
        <v>636</v>
      </c>
      <c r="AO78">
        <v>4167</v>
      </c>
      <c r="AP78">
        <v>0</v>
      </c>
      <c r="AQ78">
        <v>3531</v>
      </c>
      <c r="AR78">
        <v>71</v>
      </c>
      <c r="AS78">
        <v>3460</v>
      </c>
      <c r="AU78" t="s">
        <v>2163</v>
      </c>
      <c r="AV78">
        <v>9962</v>
      </c>
      <c r="AW78" t="s">
        <v>2234</v>
      </c>
      <c r="AX78">
        <v>45658</v>
      </c>
      <c r="AY78">
        <v>45627</v>
      </c>
      <c r="AZ78" t="s">
        <v>48</v>
      </c>
    </row>
    <row r="79" spans="1:52" x14ac:dyDescent="0.25">
      <c r="A79" t="s">
        <v>122</v>
      </c>
      <c r="B79" t="s">
        <v>1376</v>
      </c>
      <c r="C79" t="s">
        <v>440</v>
      </c>
      <c r="D79" t="s">
        <v>2616</v>
      </c>
      <c r="E79" t="s">
        <v>2846</v>
      </c>
      <c r="F79" t="s">
        <v>864</v>
      </c>
      <c r="G79">
        <v>9660909016</v>
      </c>
      <c r="H79" s="44">
        <v>45708</v>
      </c>
      <c r="I79" t="s">
        <v>1177</v>
      </c>
      <c r="J79" t="s">
        <v>1070</v>
      </c>
      <c r="K79" t="s">
        <v>1070</v>
      </c>
      <c r="L79">
        <v>0</v>
      </c>
      <c r="M79" t="s">
        <v>1070</v>
      </c>
      <c r="N79">
        <v>0</v>
      </c>
      <c r="O79" t="s">
        <v>1070</v>
      </c>
      <c r="P79">
        <v>0</v>
      </c>
      <c r="Q79">
        <v>0</v>
      </c>
      <c r="R79">
        <v>0</v>
      </c>
      <c r="S79">
        <v>0.25</v>
      </c>
      <c r="T79">
        <v>2</v>
      </c>
      <c r="U79">
        <v>0</v>
      </c>
      <c r="V79">
        <v>0</v>
      </c>
      <c r="W79">
        <v>0</v>
      </c>
      <c r="X79">
        <v>6.0500000000000007</v>
      </c>
      <c r="Y79">
        <v>2023.5125000000023</v>
      </c>
      <c r="Z79">
        <v>0</v>
      </c>
      <c r="AA79">
        <v>302</v>
      </c>
      <c r="AB79">
        <v>111</v>
      </c>
      <c r="AC79">
        <v>0</v>
      </c>
      <c r="AD79">
        <v>0</v>
      </c>
      <c r="AE79">
        <v>0</v>
      </c>
      <c r="AF79">
        <v>0</v>
      </c>
      <c r="AG79">
        <v>2445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2445</v>
      </c>
      <c r="AP79">
        <v>0</v>
      </c>
      <c r="AQ79">
        <v>2445</v>
      </c>
      <c r="AR79">
        <v>49</v>
      </c>
      <c r="AS79">
        <v>2396</v>
      </c>
      <c r="AU79" t="s">
        <v>2163</v>
      </c>
      <c r="AV79" t="s">
        <v>2973</v>
      </c>
      <c r="AW79" t="s">
        <v>2235</v>
      </c>
      <c r="AX79">
        <v>45658</v>
      </c>
      <c r="AY79">
        <v>45627</v>
      </c>
      <c r="AZ79" t="s">
        <v>2974</v>
      </c>
    </row>
    <row r="80" spans="1:52" x14ac:dyDescent="0.25">
      <c r="A80" t="s">
        <v>123</v>
      </c>
      <c r="B80" t="s">
        <v>1377</v>
      </c>
      <c r="C80" t="s">
        <v>441</v>
      </c>
      <c r="D80" t="s">
        <v>2617</v>
      </c>
      <c r="E80" t="s">
        <v>2741</v>
      </c>
      <c r="F80" t="s">
        <v>2981</v>
      </c>
      <c r="G80">
        <v>7999669080</v>
      </c>
      <c r="H80" s="44">
        <v>45708</v>
      </c>
      <c r="I80" t="s">
        <v>2511</v>
      </c>
      <c r="J80" t="s">
        <v>2492</v>
      </c>
      <c r="K80" t="s">
        <v>1070</v>
      </c>
      <c r="L80">
        <v>0</v>
      </c>
      <c r="M80" t="s">
        <v>1070</v>
      </c>
      <c r="N80">
        <v>0</v>
      </c>
      <c r="O80" t="s">
        <v>1070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106.375</v>
      </c>
      <c r="X80">
        <v>16.200000000000003</v>
      </c>
      <c r="Y80">
        <v>0</v>
      </c>
      <c r="Z80">
        <v>0</v>
      </c>
      <c r="AA80">
        <v>169</v>
      </c>
      <c r="AB80">
        <v>0</v>
      </c>
      <c r="AC80">
        <v>296</v>
      </c>
      <c r="AD80">
        <v>0</v>
      </c>
      <c r="AE80">
        <v>0</v>
      </c>
      <c r="AF80">
        <v>0</v>
      </c>
      <c r="AG80">
        <v>588</v>
      </c>
      <c r="AH80">
        <v>0.18</v>
      </c>
      <c r="AI80">
        <v>106</v>
      </c>
      <c r="AJ80">
        <v>0</v>
      </c>
      <c r="AK80">
        <v>0</v>
      </c>
      <c r="AL80">
        <v>0</v>
      </c>
      <c r="AM80">
        <v>0</v>
      </c>
      <c r="AN80">
        <v>106</v>
      </c>
      <c r="AO80">
        <v>694</v>
      </c>
      <c r="AP80">
        <v>-3153</v>
      </c>
      <c r="AQ80">
        <v>-2565</v>
      </c>
      <c r="AR80">
        <v>12</v>
      </c>
      <c r="AS80">
        <v>-2577</v>
      </c>
      <c r="AU80" t="s">
        <v>2163</v>
      </c>
      <c r="AV80">
        <v>9962</v>
      </c>
      <c r="AW80" t="s">
        <v>2236</v>
      </c>
      <c r="AX80">
        <v>45658</v>
      </c>
      <c r="AY80">
        <v>45627</v>
      </c>
      <c r="AZ80" t="s">
        <v>48</v>
      </c>
    </row>
    <row r="81" spans="1:52" x14ac:dyDescent="0.25">
      <c r="A81" t="s">
        <v>124</v>
      </c>
      <c r="B81" t="s">
        <v>1364</v>
      </c>
      <c r="C81" t="s">
        <v>442</v>
      </c>
      <c r="D81" t="s">
        <v>2618</v>
      </c>
      <c r="E81" t="s">
        <v>2847</v>
      </c>
      <c r="F81" t="s">
        <v>865</v>
      </c>
      <c r="G81">
        <v>9915941986</v>
      </c>
      <c r="H81" s="44">
        <v>45708</v>
      </c>
      <c r="I81" t="s">
        <v>1178</v>
      </c>
      <c r="J81" t="s">
        <v>1070</v>
      </c>
      <c r="K81" t="s">
        <v>1070</v>
      </c>
      <c r="L81">
        <v>0</v>
      </c>
      <c r="M81" t="s">
        <v>1070</v>
      </c>
      <c r="N81">
        <v>0</v>
      </c>
      <c r="O81" t="s">
        <v>1070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3103</v>
      </c>
      <c r="AC81">
        <v>0</v>
      </c>
      <c r="AD81">
        <v>0</v>
      </c>
      <c r="AE81">
        <v>0</v>
      </c>
      <c r="AF81">
        <v>0</v>
      </c>
      <c r="AG81">
        <v>3103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3103</v>
      </c>
      <c r="AP81">
        <v>0</v>
      </c>
      <c r="AQ81">
        <v>3103</v>
      </c>
      <c r="AR81">
        <v>62</v>
      </c>
      <c r="AS81">
        <v>3041</v>
      </c>
      <c r="AU81" t="s">
        <v>2163</v>
      </c>
      <c r="AV81" t="s">
        <v>2973</v>
      </c>
      <c r="AW81" t="s">
        <v>2237</v>
      </c>
      <c r="AX81">
        <v>45658</v>
      </c>
      <c r="AY81">
        <v>45627</v>
      </c>
      <c r="AZ81" t="s">
        <v>2974</v>
      </c>
    </row>
    <row r="82" spans="1:52" x14ac:dyDescent="0.25">
      <c r="A82" t="s">
        <v>129</v>
      </c>
      <c r="B82" t="s">
        <v>35</v>
      </c>
      <c r="C82" t="s">
        <v>448</v>
      </c>
      <c r="D82" t="s">
        <v>2619</v>
      </c>
      <c r="E82" t="s">
        <v>2742</v>
      </c>
      <c r="F82" t="s">
        <v>869</v>
      </c>
      <c r="G82">
        <v>7985542039</v>
      </c>
      <c r="H82" s="44">
        <v>45708</v>
      </c>
      <c r="I82" t="s">
        <v>1184</v>
      </c>
      <c r="J82" t="s">
        <v>1185</v>
      </c>
      <c r="K82" t="s">
        <v>1070</v>
      </c>
      <c r="L82">
        <v>0</v>
      </c>
      <c r="M82" t="s">
        <v>1070</v>
      </c>
      <c r="N82">
        <v>0</v>
      </c>
      <c r="O82" t="s">
        <v>1070</v>
      </c>
      <c r="P82">
        <v>0</v>
      </c>
      <c r="Q82">
        <v>0</v>
      </c>
      <c r="R82">
        <v>0</v>
      </c>
      <c r="S82">
        <v>8.2499999999999805</v>
      </c>
      <c r="T82">
        <v>0</v>
      </c>
      <c r="U82">
        <v>0</v>
      </c>
      <c r="V82">
        <v>0</v>
      </c>
      <c r="W82">
        <v>41.125</v>
      </c>
      <c r="X82">
        <v>0</v>
      </c>
      <c r="Y82">
        <v>0</v>
      </c>
      <c r="Z82">
        <v>0</v>
      </c>
      <c r="AA82">
        <v>741</v>
      </c>
      <c r="AB82">
        <v>72</v>
      </c>
      <c r="AC82">
        <v>0</v>
      </c>
      <c r="AD82">
        <v>0</v>
      </c>
      <c r="AE82">
        <v>0</v>
      </c>
      <c r="AF82">
        <v>0</v>
      </c>
      <c r="AG82">
        <v>862</v>
      </c>
      <c r="AH82">
        <v>0.18</v>
      </c>
      <c r="AI82">
        <v>155</v>
      </c>
      <c r="AJ82">
        <v>0</v>
      </c>
      <c r="AK82">
        <v>0</v>
      </c>
      <c r="AL82">
        <v>0</v>
      </c>
      <c r="AM82">
        <v>0</v>
      </c>
      <c r="AN82">
        <v>155</v>
      </c>
      <c r="AO82">
        <v>1017</v>
      </c>
      <c r="AP82">
        <v>0</v>
      </c>
      <c r="AQ82">
        <v>862</v>
      </c>
      <c r="AR82">
        <v>17</v>
      </c>
      <c r="AS82">
        <v>845</v>
      </c>
      <c r="AU82" t="s">
        <v>2163</v>
      </c>
      <c r="AV82">
        <v>9962</v>
      </c>
      <c r="AW82" t="s">
        <v>2238</v>
      </c>
      <c r="AX82">
        <v>45658</v>
      </c>
      <c r="AY82">
        <v>45627</v>
      </c>
      <c r="AZ82" t="s">
        <v>48</v>
      </c>
    </row>
    <row r="83" spans="1:52" x14ac:dyDescent="0.25">
      <c r="A83" t="s">
        <v>131</v>
      </c>
      <c r="B83" t="s">
        <v>41</v>
      </c>
      <c r="C83" t="s">
        <v>450</v>
      </c>
      <c r="D83" t="s">
        <v>2620</v>
      </c>
      <c r="E83" t="s">
        <v>2743</v>
      </c>
      <c r="F83" t="s">
        <v>871</v>
      </c>
      <c r="G83">
        <v>9136924302</v>
      </c>
      <c r="H83" s="44">
        <v>45708</v>
      </c>
      <c r="I83" t="s">
        <v>1187</v>
      </c>
      <c r="J83" t="s">
        <v>1188</v>
      </c>
      <c r="K83" t="s">
        <v>1070</v>
      </c>
      <c r="L83">
        <v>0</v>
      </c>
      <c r="M83" t="s">
        <v>2119</v>
      </c>
      <c r="N83">
        <v>30000</v>
      </c>
      <c r="O83" t="s">
        <v>1070</v>
      </c>
      <c r="P83">
        <v>0</v>
      </c>
      <c r="Q83">
        <v>0</v>
      </c>
      <c r="R83">
        <v>26</v>
      </c>
      <c r="S83">
        <v>0</v>
      </c>
      <c r="T83">
        <v>127</v>
      </c>
      <c r="U83">
        <v>0</v>
      </c>
      <c r="V83">
        <v>0</v>
      </c>
      <c r="W83">
        <v>509.375</v>
      </c>
      <c r="X83">
        <v>1067.2979999999998</v>
      </c>
      <c r="Y83">
        <v>0</v>
      </c>
      <c r="Z83">
        <v>0</v>
      </c>
      <c r="AA83">
        <v>152</v>
      </c>
      <c r="AB83">
        <v>1016</v>
      </c>
      <c r="AC83">
        <v>235.03499999999985</v>
      </c>
      <c r="AD83">
        <v>0</v>
      </c>
      <c r="AE83">
        <v>0</v>
      </c>
      <c r="AF83">
        <v>0</v>
      </c>
      <c r="AG83">
        <v>33133</v>
      </c>
      <c r="AH83">
        <v>0</v>
      </c>
      <c r="AI83">
        <v>0</v>
      </c>
      <c r="AJ83">
        <v>2982</v>
      </c>
      <c r="AK83">
        <v>0.09</v>
      </c>
      <c r="AL83">
        <v>2982</v>
      </c>
      <c r="AM83">
        <v>0.09</v>
      </c>
      <c r="AN83">
        <v>5964</v>
      </c>
      <c r="AO83">
        <v>39097</v>
      </c>
      <c r="AP83">
        <v>0</v>
      </c>
      <c r="AQ83">
        <v>33133</v>
      </c>
      <c r="AR83">
        <v>663</v>
      </c>
      <c r="AS83">
        <v>32470</v>
      </c>
      <c r="AU83" t="s">
        <v>2163</v>
      </c>
      <c r="AV83">
        <v>9962</v>
      </c>
      <c r="AW83" t="s">
        <v>2239</v>
      </c>
      <c r="AX83">
        <v>45658</v>
      </c>
      <c r="AY83">
        <v>45627</v>
      </c>
      <c r="AZ83" t="s">
        <v>48</v>
      </c>
    </row>
    <row r="84" spans="1:52" x14ac:dyDescent="0.25">
      <c r="A84" t="s">
        <v>132</v>
      </c>
      <c r="B84" t="s">
        <v>1378</v>
      </c>
      <c r="C84" t="s">
        <v>451</v>
      </c>
      <c r="D84" t="s">
        <v>2621</v>
      </c>
      <c r="E84" t="s">
        <v>2848</v>
      </c>
      <c r="F84" t="s">
        <v>872</v>
      </c>
      <c r="G84">
        <v>7004177796</v>
      </c>
      <c r="H84" s="44">
        <v>45708</v>
      </c>
      <c r="I84" t="s">
        <v>1189</v>
      </c>
      <c r="J84" t="s">
        <v>1070</v>
      </c>
      <c r="K84" t="s">
        <v>1070</v>
      </c>
      <c r="L84">
        <v>0</v>
      </c>
      <c r="M84" t="s">
        <v>1070</v>
      </c>
      <c r="N84">
        <v>0</v>
      </c>
      <c r="O84" t="s">
        <v>1070</v>
      </c>
      <c r="P84">
        <v>0</v>
      </c>
      <c r="Q84">
        <v>0</v>
      </c>
      <c r="R84">
        <v>0</v>
      </c>
      <c r="S84">
        <v>0.2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4</v>
      </c>
      <c r="AB84">
        <v>845</v>
      </c>
      <c r="AC84">
        <v>0</v>
      </c>
      <c r="AD84">
        <v>0</v>
      </c>
      <c r="AE84">
        <v>0</v>
      </c>
      <c r="AF84">
        <v>0</v>
      </c>
      <c r="AG84">
        <v>849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849</v>
      </c>
      <c r="AP84">
        <v>0</v>
      </c>
      <c r="AQ84">
        <v>849</v>
      </c>
      <c r="AR84">
        <v>17</v>
      </c>
      <c r="AS84">
        <v>832</v>
      </c>
      <c r="AU84" t="s">
        <v>2163</v>
      </c>
      <c r="AV84" t="s">
        <v>2973</v>
      </c>
      <c r="AW84" t="s">
        <v>2240</v>
      </c>
      <c r="AX84">
        <v>45658</v>
      </c>
      <c r="AY84">
        <v>45627</v>
      </c>
      <c r="AZ84" t="s">
        <v>2974</v>
      </c>
    </row>
    <row r="85" spans="1:52" x14ac:dyDescent="0.25">
      <c r="A85" t="s">
        <v>133</v>
      </c>
      <c r="B85" t="s">
        <v>1370</v>
      </c>
      <c r="C85" t="s">
        <v>452</v>
      </c>
      <c r="D85" t="s">
        <v>2622</v>
      </c>
      <c r="E85" t="s">
        <v>2849</v>
      </c>
      <c r="F85" t="s">
        <v>873</v>
      </c>
      <c r="G85">
        <v>7258855096</v>
      </c>
      <c r="H85" s="44">
        <v>45708</v>
      </c>
      <c r="I85" t="s">
        <v>1190</v>
      </c>
      <c r="J85" t="s">
        <v>1070</v>
      </c>
      <c r="K85" t="s">
        <v>1070</v>
      </c>
      <c r="L85">
        <v>0</v>
      </c>
      <c r="M85" t="s">
        <v>1070</v>
      </c>
      <c r="N85">
        <v>0</v>
      </c>
      <c r="O85" t="s">
        <v>1070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105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105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105</v>
      </c>
      <c r="AP85">
        <v>0</v>
      </c>
      <c r="AQ85">
        <v>105</v>
      </c>
      <c r="AR85">
        <v>2</v>
      </c>
      <c r="AS85">
        <v>103</v>
      </c>
      <c r="AU85" t="s">
        <v>2163</v>
      </c>
      <c r="AV85" t="s">
        <v>2973</v>
      </c>
      <c r="AW85" t="s">
        <v>2241</v>
      </c>
      <c r="AX85">
        <v>45658</v>
      </c>
      <c r="AY85">
        <v>45627</v>
      </c>
      <c r="AZ85" t="s">
        <v>2974</v>
      </c>
    </row>
    <row r="86" spans="1:52" x14ac:dyDescent="0.25">
      <c r="A86" t="s">
        <v>134</v>
      </c>
      <c r="B86" t="s">
        <v>35</v>
      </c>
      <c r="C86" t="s">
        <v>453</v>
      </c>
      <c r="D86" t="s">
        <v>2567</v>
      </c>
      <c r="E86" t="s">
        <v>2850</v>
      </c>
      <c r="F86" t="s">
        <v>874</v>
      </c>
      <c r="G86">
        <v>9415460025</v>
      </c>
      <c r="H86" s="44">
        <v>45708</v>
      </c>
      <c r="I86" t="s">
        <v>1092</v>
      </c>
      <c r="J86" t="s">
        <v>1070</v>
      </c>
      <c r="K86" t="s">
        <v>1070</v>
      </c>
      <c r="L86">
        <v>0</v>
      </c>
      <c r="M86" t="s">
        <v>1070</v>
      </c>
      <c r="N86">
        <v>0</v>
      </c>
      <c r="O86" t="s">
        <v>1070</v>
      </c>
      <c r="P86">
        <v>0</v>
      </c>
      <c r="Q86">
        <v>0</v>
      </c>
      <c r="R86">
        <v>0</v>
      </c>
      <c r="S86">
        <v>0.65</v>
      </c>
      <c r="T86">
        <v>2</v>
      </c>
      <c r="U86">
        <v>0</v>
      </c>
      <c r="V86">
        <v>0</v>
      </c>
      <c r="W86">
        <v>80.375</v>
      </c>
      <c r="X86">
        <v>0</v>
      </c>
      <c r="Y86">
        <v>0</v>
      </c>
      <c r="Z86">
        <v>0</v>
      </c>
      <c r="AA86">
        <v>3141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3224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3224</v>
      </c>
      <c r="AP86">
        <v>0</v>
      </c>
      <c r="AQ86">
        <v>3224</v>
      </c>
      <c r="AR86">
        <v>64</v>
      </c>
      <c r="AS86">
        <v>3160</v>
      </c>
      <c r="AU86" t="s">
        <v>2163</v>
      </c>
      <c r="AV86" t="s">
        <v>2973</v>
      </c>
      <c r="AW86" t="s">
        <v>2242</v>
      </c>
      <c r="AX86">
        <v>45658</v>
      </c>
      <c r="AY86">
        <v>45627</v>
      </c>
      <c r="AZ86" t="s">
        <v>2974</v>
      </c>
    </row>
    <row r="87" spans="1:52" x14ac:dyDescent="0.25">
      <c r="A87" t="s">
        <v>135</v>
      </c>
      <c r="B87" t="s">
        <v>1375</v>
      </c>
      <c r="C87" t="s">
        <v>454</v>
      </c>
      <c r="D87" t="s">
        <v>2605</v>
      </c>
      <c r="E87" t="s">
        <v>2851</v>
      </c>
      <c r="F87" t="s">
        <v>875</v>
      </c>
      <c r="G87">
        <v>7827078755</v>
      </c>
      <c r="H87" s="44">
        <v>45708</v>
      </c>
      <c r="I87" t="s">
        <v>1160</v>
      </c>
      <c r="J87" t="s">
        <v>1070</v>
      </c>
      <c r="K87" t="s">
        <v>1070</v>
      </c>
      <c r="L87">
        <v>0</v>
      </c>
      <c r="M87" t="s">
        <v>1070</v>
      </c>
      <c r="N87">
        <v>0</v>
      </c>
      <c r="O87" t="s">
        <v>2120</v>
      </c>
      <c r="P87">
        <v>3000</v>
      </c>
      <c r="Q87">
        <v>10</v>
      </c>
      <c r="R87">
        <v>26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548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3584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3584</v>
      </c>
      <c r="AP87">
        <v>0</v>
      </c>
      <c r="AQ87">
        <v>3584</v>
      </c>
      <c r="AR87">
        <v>72</v>
      </c>
      <c r="AS87">
        <v>3512</v>
      </c>
      <c r="AU87" t="s">
        <v>2163</v>
      </c>
      <c r="AV87" t="s">
        <v>2973</v>
      </c>
      <c r="AW87" t="s">
        <v>2243</v>
      </c>
      <c r="AX87">
        <v>45658</v>
      </c>
      <c r="AY87">
        <v>45627</v>
      </c>
      <c r="AZ87" t="s">
        <v>2974</v>
      </c>
    </row>
    <row r="88" spans="1:52" x14ac:dyDescent="0.25">
      <c r="A88" t="s">
        <v>137</v>
      </c>
      <c r="B88" t="s">
        <v>35</v>
      </c>
      <c r="C88" t="s">
        <v>456</v>
      </c>
      <c r="D88" t="s">
        <v>2623</v>
      </c>
      <c r="E88" t="s">
        <v>2852</v>
      </c>
      <c r="F88" t="s">
        <v>877</v>
      </c>
      <c r="G88">
        <v>9719193691</v>
      </c>
      <c r="H88" s="44">
        <v>45708</v>
      </c>
      <c r="I88" t="s">
        <v>1192</v>
      </c>
      <c r="J88" t="s">
        <v>1070</v>
      </c>
      <c r="K88" t="s">
        <v>1070</v>
      </c>
      <c r="L88">
        <v>0</v>
      </c>
      <c r="M88" t="s">
        <v>1070</v>
      </c>
      <c r="N88">
        <v>0</v>
      </c>
      <c r="O88" t="s">
        <v>2121</v>
      </c>
      <c r="P88">
        <v>6000</v>
      </c>
      <c r="Q88">
        <v>0</v>
      </c>
      <c r="R88">
        <v>0</v>
      </c>
      <c r="S88">
        <v>0.05</v>
      </c>
      <c r="T88">
        <v>0</v>
      </c>
      <c r="U88">
        <v>0</v>
      </c>
      <c r="V88">
        <v>0</v>
      </c>
      <c r="W88">
        <v>223.625</v>
      </c>
      <c r="X88">
        <v>0</v>
      </c>
      <c r="Y88">
        <v>0</v>
      </c>
      <c r="Z88">
        <v>0</v>
      </c>
      <c r="AA88">
        <v>8449</v>
      </c>
      <c r="AB88">
        <v>9</v>
      </c>
      <c r="AC88">
        <v>0</v>
      </c>
      <c r="AD88">
        <v>0</v>
      </c>
      <c r="AE88">
        <v>0</v>
      </c>
      <c r="AF88">
        <v>0</v>
      </c>
      <c r="AG88">
        <v>14682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14682</v>
      </c>
      <c r="AP88">
        <v>0</v>
      </c>
      <c r="AQ88">
        <v>14682</v>
      </c>
      <c r="AR88">
        <v>294</v>
      </c>
      <c r="AS88">
        <v>14388</v>
      </c>
      <c r="AU88" t="s">
        <v>2163</v>
      </c>
      <c r="AV88" t="s">
        <v>2973</v>
      </c>
      <c r="AW88" t="s">
        <v>2244</v>
      </c>
      <c r="AX88">
        <v>45658</v>
      </c>
      <c r="AY88">
        <v>45627</v>
      </c>
      <c r="AZ88" t="s">
        <v>2974</v>
      </c>
    </row>
    <row r="89" spans="1:52" x14ac:dyDescent="0.25">
      <c r="A89" t="s">
        <v>138</v>
      </c>
      <c r="B89" t="s">
        <v>1367</v>
      </c>
      <c r="C89" t="s">
        <v>457</v>
      </c>
      <c r="D89" t="s">
        <v>2624</v>
      </c>
      <c r="E89" t="s">
        <v>2853</v>
      </c>
      <c r="F89" t="s">
        <v>878</v>
      </c>
      <c r="G89">
        <v>9933418356</v>
      </c>
      <c r="H89" s="44">
        <v>45708</v>
      </c>
      <c r="I89" t="s">
        <v>1193</v>
      </c>
      <c r="J89" t="s">
        <v>1070</v>
      </c>
      <c r="K89" t="s">
        <v>1070</v>
      </c>
      <c r="L89">
        <v>0</v>
      </c>
      <c r="M89" t="s">
        <v>1070</v>
      </c>
      <c r="N89">
        <v>0</v>
      </c>
      <c r="O89" t="s">
        <v>1070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9</v>
      </c>
      <c r="AB89">
        <v>702</v>
      </c>
      <c r="AC89">
        <v>1066.5</v>
      </c>
      <c r="AD89">
        <v>0</v>
      </c>
      <c r="AE89">
        <v>0</v>
      </c>
      <c r="AF89">
        <v>0</v>
      </c>
      <c r="AG89">
        <v>1778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1778</v>
      </c>
      <c r="AP89">
        <v>0</v>
      </c>
      <c r="AQ89">
        <v>1778</v>
      </c>
      <c r="AR89">
        <v>36</v>
      </c>
      <c r="AS89">
        <v>1742</v>
      </c>
      <c r="AU89" t="s">
        <v>2163</v>
      </c>
      <c r="AV89" t="s">
        <v>2973</v>
      </c>
      <c r="AW89" t="s">
        <v>2245</v>
      </c>
      <c r="AX89">
        <v>45658</v>
      </c>
      <c r="AY89">
        <v>45627</v>
      </c>
      <c r="AZ89" t="s">
        <v>2974</v>
      </c>
    </row>
    <row r="90" spans="1:52" x14ac:dyDescent="0.25">
      <c r="A90" t="s">
        <v>139</v>
      </c>
      <c r="B90" t="s">
        <v>1364</v>
      </c>
      <c r="C90" t="s">
        <v>458</v>
      </c>
      <c r="D90" t="s">
        <v>2625</v>
      </c>
      <c r="E90" t="s">
        <v>2854</v>
      </c>
      <c r="F90" t="s">
        <v>879</v>
      </c>
      <c r="G90">
        <v>9876886161</v>
      </c>
      <c r="H90" s="44">
        <v>45708</v>
      </c>
      <c r="I90" t="s">
        <v>1194</v>
      </c>
      <c r="J90" t="s">
        <v>1070</v>
      </c>
      <c r="K90" t="s">
        <v>1070</v>
      </c>
      <c r="L90">
        <v>0</v>
      </c>
      <c r="M90" t="s">
        <v>1070</v>
      </c>
      <c r="N90">
        <v>0</v>
      </c>
      <c r="O90" t="s">
        <v>1070</v>
      </c>
      <c r="P90">
        <v>0</v>
      </c>
      <c r="Q90">
        <v>0</v>
      </c>
      <c r="R90">
        <v>0</v>
      </c>
      <c r="S90">
        <v>0</v>
      </c>
      <c r="T90">
        <v>2</v>
      </c>
      <c r="U90">
        <v>0</v>
      </c>
      <c r="V90">
        <v>0</v>
      </c>
      <c r="W90">
        <v>0</v>
      </c>
      <c r="X90">
        <v>8.8570000000000011</v>
      </c>
      <c r="Y90">
        <v>0</v>
      </c>
      <c r="Z90">
        <v>0</v>
      </c>
      <c r="AA90">
        <v>0</v>
      </c>
      <c r="AB90">
        <v>1166</v>
      </c>
      <c r="AC90">
        <v>0</v>
      </c>
      <c r="AD90">
        <v>0</v>
      </c>
      <c r="AE90">
        <v>0</v>
      </c>
      <c r="AF90">
        <v>0</v>
      </c>
      <c r="AG90">
        <v>1177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1177</v>
      </c>
      <c r="AP90">
        <v>0</v>
      </c>
      <c r="AQ90">
        <v>1177</v>
      </c>
      <c r="AR90">
        <v>24</v>
      </c>
      <c r="AS90">
        <v>1153</v>
      </c>
      <c r="AU90" t="s">
        <v>2163</v>
      </c>
      <c r="AV90" t="s">
        <v>2973</v>
      </c>
      <c r="AW90" t="s">
        <v>2246</v>
      </c>
      <c r="AX90">
        <v>45658</v>
      </c>
      <c r="AY90">
        <v>45627</v>
      </c>
      <c r="AZ90" t="s">
        <v>2974</v>
      </c>
    </row>
    <row r="91" spans="1:52" x14ac:dyDescent="0.25">
      <c r="A91" t="s">
        <v>140</v>
      </c>
      <c r="B91" t="s">
        <v>1369</v>
      </c>
      <c r="C91" t="s">
        <v>459</v>
      </c>
      <c r="D91" t="s">
        <v>2626</v>
      </c>
      <c r="E91" t="s">
        <v>2855</v>
      </c>
      <c r="F91" t="s">
        <v>880</v>
      </c>
      <c r="G91">
        <v>9811574431</v>
      </c>
      <c r="H91" s="44">
        <v>45708</v>
      </c>
      <c r="I91" t="s">
        <v>1195</v>
      </c>
      <c r="J91" t="s">
        <v>1070</v>
      </c>
      <c r="K91" t="s">
        <v>1070</v>
      </c>
      <c r="L91">
        <v>0</v>
      </c>
      <c r="M91" t="s">
        <v>1070</v>
      </c>
      <c r="N91">
        <v>0</v>
      </c>
      <c r="O91" t="s">
        <v>1070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105</v>
      </c>
      <c r="AB91">
        <v>3929</v>
      </c>
      <c r="AC91">
        <v>0</v>
      </c>
      <c r="AD91">
        <v>0</v>
      </c>
      <c r="AE91">
        <v>0</v>
      </c>
      <c r="AF91">
        <v>0</v>
      </c>
      <c r="AG91">
        <v>4034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4034</v>
      </c>
      <c r="AP91">
        <v>0</v>
      </c>
      <c r="AQ91">
        <v>4034</v>
      </c>
      <c r="AR91">
        <v>81</v>
      </c>
      <c r="AS91">
        <v>3953</v>
      </c>
      <c r="AU91" t="s">
        <v>2163</v>
      </c>
      <c r="AV91" t="s">
        <v>2973</v>
      </c>
      <c r="AW91" t="s">
        <v>2247</v>
      </c>
      <c r="AX91">
        <v>45658</v>
      </c>
      <c r="AY91">
        <v>45627</v>
      </c>
      <c r="AZ91" t="s">
        <v>2974</v>
      </c>
    </row>
    <row r="92" spans="1:52" x14ac:dyDescent="0.25">
      <c r="A92" t="s">
        <v>141</v>
      </c>
      <c r="B92" t="s">
        <v>1380</v>
      </c>
      <c r="C92" t="s">
        <v>460</v>
      </c>
      <c r="D92" t="s">
        <v>2627</v>
      </c>
      <c r="E92" t="s">
        <v>2744</v>
      </c>
      <c r="F92" t="s">
        <v>881</v>
      </c>
      <c r="G92">
        <v>9656023600</v>
      </c>
      <c r="H92" s="44">
        <v>45708</v>
      </c>
      <c r="I92" t="s">
        <v>1197</v>
      </c>
      <c r="J92" t="s">
        <v>1070</v>
      </c>
      <c r="K92" t="s">
        <v>1070</v>
      </c>
      <c r="L92">
        <v>0</v>
      </c>
      <c r="M92" t="s">
        <v>1070</v>
      </c>
      <c r="N92">
        <v>0</v>
      </c>
      <c r="O92" t="s">
        <v>1070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3384</v>
      </c>
      <c r="AC92">
        <v>0</v>
      </c>
      <c r="AD92">
        <v>0</v>
      </c>
      <c r="AE92">
        <v>0</v>
      </c>
      <c r="AF92">
        <v>0</v>
      </c>
      <c r="AG92">
        <v>3384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3384</v>
      </c>
      <c r="AP92">
        <v>0</v>
      </c>
      <c r="AQ92">
        <v>3384</v>
      </c>
      <c r="AR92">
        <v>68</v>
      </c>
      <c r="AS92">
        <v>3316</v>
      </c>
      <c r="AU92" t="s">
        <v>2163</v>
      </c>
      <c r="AV92" t="s">
        <v>2973</v>
      </c>
      <c r="AW92" t="s">
        <v>2248</v>
      </c>
      <c r="AX92">
        <v>45658</v>
      </c>
      <c r="AY92">
        <v>45627</v>
      </c>
      <c r="AZ92" t="s">
        <v>2974</v>
      </c>
    </row>
    <row r="93" spans="1:52" x14ac:dyDescent="0.25">
      <c r="A93" t="s">
        <v>142</v>
      </c>
      <c r="B93" t="s">
        <v>1374</v>
      </c>
      <c r="C93" t="s">
        <v>461</v>
      </c>
      <c r="D93" t="s">
        <v>2628</v>
      </c>
      <c r="E93" t="s">
        <v>2856</v>
      </c>
      <c r="F93" t="s">
        <v>882</v>
      </c>
      <c r="G93">
        <v>9880574200</v>
      </c>
      <c r="H93" s="44">
        <v>45708</v>
      </c>
      <c r="I93" t="s">
        <v>1199</v>
      </c>
      <c r="J93" t="s">
        <v>1070</v>
      </c>
      <c r="K93" t="s">
        <v>1070</v>
      </c>
      <c r="L93">
        <v>0</v>
      </c>
      <c r="M93" t="s">
        <v>1070</v>
      </c>
      <c r="N93">
        <v>0</v>
      </c>
      <c r="O93" t="s">
        <v>1070</v>
      </c>
      <c r="P93">
        <v>0</v>
      </c>
      <c r="Q93">
        <v>0</v>
      </c>
      <c r="R93">
        <v>0</v>
      </c>
      <c r="S93">
        <v>0.35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1122</v>
      </c>
      <c r="AC93">
        <v>0</v>
      </c>
      <c r="AD93">
        <v>0</v>
      </c>
      <c r="AE93">
        <v>0</v>
      </c>
      <c r="AF93">
        <v>0</v>
      </c>
      <c r="AG93">
        <v>1122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1122</v>
      </c>
      <c r="AP93">
        <v>0</v>
      </c>
      <c r="AQ93">
        <v>1122</v>
      </c>
      <c r="AR93">
        <v>22</v>
      </c>
      <c r="AS93">
        <v>1100</v>
      </c>
      <c r="AU93" t="s">
        <v>2163</v>
      </c>
      <c r="AV93" t="s">
        <v>2973</v>
      </c>
      <c r="AW93" t="s">
        <v>2249</v>
      </c>
      <c r="AX93">
        <v>45658</v>
      </c>
      <c r="AY93">
        <v>45627</v>
      </c>
      <c r="AZ93" t="s">
        <v>2974</v>
      </c>
    </row>
    <row r="94" spans="1:52" x14ac:dyDescent="0.25">
      <c r="A94" t="s">
        <v>143</v>
      </c>
      <c r="B94" t="s">
        <v>41</v>
      </c>
      <c r="C94" t="s">
        <v>462</v>
      </c>
      <c r="D94" t="s">
        <v>2597</v>
      </c>
      <c r="E94" t="s">
        <v>2731</v>
      </c>
      <c r="F94" t="s">
        <v>883</v>
      </c>
      <c r="G94">
        <v>9665252628</v>
      </c>
      <c r="H94" s="44">
        <v>45708</v>
      </c>
      <c r="I94" t="s">
        <v>1144</v>
      </c>
      <c r="J94" t="s">
        <v>1145</v>
      </c>
      <c r="K94" t="s">
        <v>1070</v>
      </c>
      <c r="L94">
        <v>0</v>
      </c>
      <c r="M94" t="s">
        <v>1070</v>
      </c>
      <c r="N94">
        <v>0</v>
      </c>
      <c r="O94" t="s">
        <v>1070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651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651</v>
      </c>
      <c r="AH94">
        <v>0</v>
      </c>
      <c r="AI94">
        <v>0</v>
      </c>
      <c r="AJ94">
        <v>59</v>
      </c>
      <c r="AK94">
        <v>0.09</v>
      </c>
      <c r="AL94">
        <v>59</v>
      </c>
      <c r="AM94">
        <v>0.09</v>
      </c>
      <c r="AN94">
        <v>118</v>
      </c>
      <c r="AO94">
        <v>769</v>
      </c>
      <c r="AP94">
        <v>0</v>
      </c>
      <c r="AQ94">
        <v>651</v>
      </c>
      <c r="AR94">
        <v>13</v>
      </c>
      <c r="AS94">
        <v>638</v>
      </c>
      <c r="AU94" t="s">
        <v>2163</v>
      </c>
      <c r="AV94">
        <v>9962</v>
      </c>
      <c r="AW94" t="s">
        <v>2250</v>
      </c>
      <c r="AX94">
        <v>45658</v>
      </c>
      <c r="AY94">
        <v>45627</v>
      </c>
      <c r="AZ94" t="s">
        <v>48</v>
      </c>
    </row>
    <row r="95" spans="1:52" x14ac:dyDescent="0.25">
      <c r="A95" t="s">
        <v>144</v>
      </c>
      <c r="B95" t="s">
        <v>1370</v>
      </c>
      <c r="C95" t="s">
        <v>463</v>
      </c>
      <c r="D95" t="s">
        <v>2629</v>
      </c>
      <c r="E95" t="s">
        <v>2857</v>
      </c>
      <c r="F95" t="s">
        <v>884</v>
      </c>
      <c r="G95">
        <v>8294350553</v>
      </c>
      <c r="H95" s="44">
        <v>45708</v>
      </c>
      <c r="I95" t="s">
        <v>1200</v>
      </c>
      <c r="J95" t="s">
        <v>1070</v>
      </c>
      <c r="K95" t="s">
        <v>1070</v>
      </c>
      <c r="L95">
        <v>0</v>
      </c>
      <c r="M95" t="s">
        <v>1070</v>
      </c>
      <c r="N95">
        <v>0</v>
      </c>
      <c r="O95" t="s">
        <v>1070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520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520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520</v>
      </c>
      <c r="AP95">
        <v>0</v>
      </c>
      <c r="AQ95">
        <v>520</v>
      </c>
      <c r="AR95">
        <v>10</v>
      </c>
      <c r="AS95">
        <v>510</v>
      </c>
      <c r="AU95" t="s">
        <v>2163</v>
      </c>
      <c r="AV95" t="s">
        <v>2973</v>
      </c>
      <c r="AW95" t="s">
        <v>2251</v>
      </c>
      <c r="AX95">
        <v>45658</v>
      </c>
      <c r="AY95">
        <v>45627</v>
      </c>
      <c r="AZ95" t="s">
        <v>2974</v>
      </c>
    </row>
    <row r="96" spans="1:52" x14ac:dyDescent="0.25">
      <c r="A96" t="s">
        <v>146</v>
      </c>
      <c r="B96" t="s">
        <v>1378</v>
      </c>
      <c r="C96" t="s">
        <v>466</v>
      </c>
      <c r="D96" t="s">
        <v>2630</v>
      </c>
      <c r="E96" t="s">
        <v>2858</v>
      </c>
      <c r="F96" t="s">
        <v>886</v>
      </c>
      <c r="G96">
        <v>9523169669</v>
      </c>
      <c r="H96" s="44">
        <v>45708</v>
      </c>
      <c r="I96" t="s">
        <v>1202</v>
      </c>
      <c r="J96" t="s">
        <v>1070</v>
      </c>
      <c r="K96" t="s">
        <v>1070</v>
      </c>
      <c r="L96">
        <v>0</v>
      </c>
      <c r="M96" t="s">
        <v>1070</v>
      </c>
      <c r="N96">
        <v>0</v>
      </c>
      <c r="O96" t="s">
        <v>2122</v>
      </c>
      <c r="P96">
        <v>3000</v>
      </c>
      <c r="Q96">
        <v>8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338</v>
      </c>
      <c r="AB96">
        <v>0</v>
      </c>
      <c r="AC96">
        <v>912.4823550000001</v>
      </c>
      <c r="AD96">
        <v>0</v>
      </c>
      <c r="AE96">
        <v>0</v>
      </c>
      <c r="AF96">
        <v>0</v>
      </c>
      <c r="AG96">
        <v>4258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4258</v>
      </c>
      <c r="AP96">
        <v>0</v>
      </c>
      <c r="AQ96">
        <v>4258</v>
      </c>
      <c r="AR96">
        <v>85</v>
      </c>
      <c r="AS96">
        <v>4173</v>
      </c>
      <c r="AU96" t="s">
        <v>2163</v>
      </c>
      <c r="AV96" t="s">
        <v>2973</v>
      </c>
      <c r="AW96" t="s">
        <v>2252</v>
      </c>
      <c r="AX96">
        <v>45658</v>
      </c>
      <c r="AY96">
        <v>45627</v>
      </c>
      <c r="AZ96" t="s">
        <v>2974</v>
      </c>
    </row>
    <row r="97" spans="1:52" x14ac:dyDescent="0.25">
      <c r="A97" t="s">
        <v>146</v>
      </c>
      <c r="B97" t="s">
        <v>1378</v>
      </c>
      <c r="C97" t="s">
        <v>467</v>
      </c>
      <c r="D97" t="s">
        <v>2630</v>
      </c>
      <c r="E97" t="s">
        <v>2858</v>
      </c>
      <c r="F97" t="s">
        <v>886</v>
      </c>
      <c r="G97">
        <v>9523169669</v>
      </c>
      <c r="H97" s="44">
        <v>45708</v>
      </c>
      <c r="I97" t="s">
        <v>1202</v>
      </c>
      <c r="J97" t="s">
        <v>1070</v>
      </c>
      <c r="K97" t="s">
        <v>1070</v>
      </c>
      <c r="L97">
        <v>0</v>
      </c>
      <c r="M97" t="s">
        <v>1070</v>
      </c>
      <c r="N97">
        <v>0</v>
      </c>
      <c r="O97" t="s">
        <v>1070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0.67500000000000004</v>
      </c>
      <c r="Y97">
        <v>0</v>
      </c>
      <c r="Z97">
        <v>0</v>
      </c>
      <c r="AA97">
        <v>300</v>
      </c>
      <c r="AB97">
        <v>0</v>
      </c>
      <c r="AC97">
        <v>0</v>
      </c>
      <c r="AD97">
        <v>172</v>
      </c>
      <c r="AE97">
        <v>0</v>
      </c>
      <c r="AF97">
        <v>0</v>
      </c>
      <c r="AG97">
        <v>473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473</v>
      </c>
      <c r="AP97">
        <v>0</v>
      </c>
      <c r="AQ97">
        <v>473</v>
      </c>
      <c r="AR97">
        <v>9</v>
      </c>
      <c r="AS97">
        <v>464</v>
      </c>
      <c r="AU97" t="s">
        <v>2163</v>
      </c>
      <c r="AV97" t="s">
        <v>2973</v>
      </c>
      <c r="AW97" t="s">
        <v>2252</v>
      </c>
      <c r="AX97">
        <v>45658</v>
      </c>
      <c r="AY97">
        <v>45627</v>
      </c>
      <c r="AZ97" t="s">
        <v>2974</v>
      </c>
    </row>
    <row r="98" spans="1:52" x14ac:dyDescent="0.25">
      <c r="A98" t="s">
        <v>149</v>
      </c>
      <c r="B98" t="s">
        <v>1365</v>
      </c>
      <c r="C98" t="s">
        <v>470</v>
      </c>
      <c r="D98" t="s">
        <v>2631</v>
      </c>
      <c r="E98" t="s">
        <v>2859</v>
      </c>
      <c r="F98" t="s">
        <v>888</v>
      </c>
      <c r="G98">
        <v>9685131314</v>
      </c>
      <c r="H98" s="44">
        <v>45708</v>
      </c>
      <c r="I98" t="s">
        <v>1203</v>
      </c>
      <c r="J98" t="s">
        <v>1070</v>
      </c>
      <c r="K98" t="s">
        <v>1070</v>
      </c>
      <c r="L98">
        <v>0</v>
      </c>
      <c r="M98" t="s">
        <v>1070</v>
      </c>
      <c r="N98">
        <v>0</v>
      </c>
      <c r="O98" t="s">
        <v>1070</v>
      </c>
      <c r="P98">
        <v>0</v>
      </c>
      <c r="Q98">
        <v>0</v>
      </c>
      <c r="R98">
        <v>0</v>
      </c>
      <c r="S98">
        <v>3.1999999999999966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3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3</v>
      </c>
      <c r="AP98">
        <v>0</v>
      </c>
      <c r="AQ98">
        <v>3</v>
      </c>
      <c r="AR98">
        <v>0</v>
      </c>
      <c r="AS98">
        <v>3</v>
      </c>
      <c r="AU98" t="s">
        <v>2163</v>
      </c>
      <c r="AV98" t="s">
        <v>2973</v>
      </c>
      <c r="AW98" t="s">
        <v>2253</v>
      </c>
      <c r="AX98">
        <v>45658</v>
      </c>
      <c r="AY98">
        <v>45627</v>
      </c>
      <c r="AZ98" t="s">
        <v>2974</v>
      </c>
    </row>
    <row r="99" spans="1:52" x14ac:dyDescent="0.25">
      <c r="A99" t="s">
        <v>1390</v>
      </c>
      <c r="B99" t="s">
        <v>1363</v>
      </c>
      <c r="C99" t="s">
        <v>1437</v>
      </c>
      <c r="D99" t="s">
        <v>2632</v>
      </c>
      <c r="E99" t="s">
        <v>2745</v>
      </c>
      <c r="F99" t="s">
        <v>2982</v>
      </c>
      <c r="G99">
        <v>9548106868</v>
      </c>
      <c r="H99" s="44">
        <v>45708</v>
      </c>
      <c r="I99" t="s">
        <v>2512</v>
      </c>
      <c r="J99" t="s">
        <v>2493</v>
      </c>
      <c r="K99" t="s">
        <v>1070</v>
      </c>
      <c r="L99">
        <v>0</v>
      </c>
      <c r="M99" t="s">
        <v>1070</v>
      </c>
      <c r="N99">
        <v>0</v>
      </c>
      <c r="O99" t="s">
        <v>1070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0.5</v>
      </c>
      <c r="AD99">
        <v>0</v>
      </c>
      <c r="AE99">
        <v>0</v>
      </c>
      <c r="AF99">
        <v>0</v>
      </c>
      <c r="AG99">
        <v>1</v>
      </c>
      <c r="AH99">
        <v>0.18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1</v>
      </c>
      <c r="AP99">
        <v>0</v>
      </c>
      <c r="AQ99">
        <v>1</v>
      </c>
      <c r="AR99">
        <v>0</v>
      </c>
      <c r="AS99">
        <v>1</v>
      </c>
      <c r="AU99" t="s">
        <v>2163</v>
      </c>
      <c r="AV99">
        <v>9962</v>
      </c>
      <c r="AW99" t="s">
        <v>2254</v>
      </c>
      <c r="AX99">
        <v>45658</v>
      </c>
      <c r="AY99">
        <v>45627</v>
      </c>
      <c r="AZ99" t="s">
        <v>48</v>
      </c>
    </row>
    <row r="100" spans="1:52" x14ac:dyDescent="0.25">
      <c r="A100" t="s">
        <v>151</v>
      </c>
      <c r="B100" t="s">
        <v>41</v>
      </c>
      <c r="C100" t="s">
        <v>474</v>
      </c>
      <c r="D100" t="s">
        <v>2633</v>
      </c>
      <c r="E100" t="s">
        <v>2860</v>
      </c>
      <c r="F100" t="s">
        <v>890</v>
      </c>
      <c r="G100">
        <v>8446902902</v>
      </c>
      <c r="H100" s="44">
        <v>45708</v>
      </c>
      <c r="I100" t="s">
        <v>1205</v>
      </c>
      <c r="J100" t="s">
        <v>1070</v>
      </c>
      <c r="K100" t="s">
        <v>1070</v>
      </c>
      <c r="L100">
        <v>0</v>
      </c>
      <c r="M100" t="s">
        <v>1070</v>
      </c>
      <c r="N100">
        <v>0</v>
      </c>
      <c r="O100" t="s">
        <v>1070</v>
      </c>
      <c r="P100">
        <v>0</v>
      </c>
      <c r="Q100">
        <v>0</v>
      </c>
      <c r="R100">
        <v>0</v>
      </c>
      <c r="S100">
        <v>1.3500000000000003</v>
      </c>
      <c r="T100">
        <v>8</v>
      </c>
      <c r="U100">
        <v>0</v>
      </c>
      <c r="V100">
        <v>0</v>
      </c>
      <c r="W100">
        <v>0</v>
      </c>
      <c r="X100">
        <v>21.6</v>
      </c>
      <c r="Y100">
        <v>0</v>
      </c>
      <c r="Z100">
        <v>0</v>
      </c>
      <c r="AA100">
        <v>1936</v>
      </c>
      <c r="AB100">
        <v>32</v>
      </c>
      <c r="AC100">
        <v>493.95000000000005</v>
      </c>
      <c r="AD100">
        <v>0</v>
      </c>
      <c r="AE100">
        <v>0</v>
      </c>
      <c r="AF100">
        <v>0</v>
      </c>
      <c r="AG100">
        <v>2493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2493</v>
      </c>
      <c r="AP100">
        <v>0</v>
      </c>
      <c r="AQ100">
        <v>2493</v>
      </c>
      <c r="AR100">
        <v>50</v>
      </c>
      <c r="AS100">
        <v>2443</v>
      </c>
      <c r="AU100" t="s">
        <v>2163</v>
      </c>
      <c r="AV100" t="s">
        <v>2973</v>
      </c>
      <c r="AW100" t="s">
        <v>2255</v>
      </c>
      <c r="AX100">
        <v>45658</v>
      </c>
      <c r="AY100">
        <v>45627</v>
      </c>
      <c r="AZ100" t="s">
        <v>2974</v>
      </c>
    </row>
    <row r="101" spans="1:52" x14ac:dyDescent="0.25">
      <c r="A101" t="s">
        <v>152</v>
      </c>
      <c r="B101" t="s">
        <v>35</v>
      </c>
      <c r="C101" t="s">
        <v>475</v>
      </c>
      <c r="D101" t="s">
        <v>2634</v>
      </c>
      <c r="E101" t="s">
        <v>2746</v>
      </c>
      <c r="F101" t="s">
        <v>891</v>
      </c>
      <c r="G101">
        <v>9889187131</v>
      </c>
      <c r="H101" s="44">
        <v>45708</v>
      </c>
      <c r="I101" t="s">
        <v>1206</v>
      </c>
      <c r="J101" t="s">
        <v>1207</v>
      </c>
      <c r="K101" t="s">
        <v>1070</v>
      </c>
      <c r="L101">
        <v>0</v>
      </c>
      <c r="M101" t="s">
        <v>1070</v>
      </c>
      <c r="N101">
        <v>0</v>
      </c>
      <c r="O101" t="s">
        <v>2123</v>
      </c>
      <c r="P101">
        <v>3000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1583</v>
      </c>
      <c r="AB101">
        <v>49</v>
      </c>
      <c r="AC101">
        <v>5719.6500000000005</v>
      </c>
      <c r="AD101">
        <v>0</v>
      </c>
      <c r="AE101">
        <v>0</v>
      </c>
      <c r="AF101">
        <v>0</v>
      </c>
      <c r="AG101">
        <v>10352</v>
      </c>
      <c r="AH101">
        <v>0.18</v>
      </c>
      <c r="AI101">
        <v>1863</v>
      </c>
      <c r="AJ101">
        <v>0</v>
      </c>
      <c r="AK101">
        <v>0</v>
      </c>
      <c r="AL101">
        <v>0</v>
      </c>
      <c r="AM101">
        <v>0</v>
      </c>
      <c r="AN101">
        <v>1863</v>
      </c>
      <c r="AO101">
        <v>12215</v>
      </c>
      <c r="AP101">
        <v>0</v>
      </c>
      <c r="AQ101">
        <v>10352</v>
      </c>
      <c r="AR101">
        <v>207</v>
      </c>
      <c r="AS101">
        <v>10145</v>
      </c>
      <c r="AU101" t="s">
        <v>2163</v>
      </c>
      <c r="AV101">
        <v>9962</v>
      </c>
      <c r="AW101" t="s">
        <v>2256</v>
      </c>
      <c r="AX101">
        <v>45658</v>
      </c>
      <c r="AY101">
        <v>45627</v>
      </c>
      <c r="AZ101" t="s">
        <v>48</v>
      </c>
    </row>
    <row r="102" spans="1:52" x14ac:dyDescent="0.25">
      <c r="A102" t="s">
        <v>153</v>
      </c>
      <c r="B102" t="s">
        <v>41</v>
      </c>
      <c r="C102" t="s">
        <v>476</v>
      </c>
      <c r="D102" t="s">
        <v>2635</v>
      </c>
      <c r="E102" t="s">
        <v>2861</v>
      </c>
      <c r="F102" t="s">
        <v>892</v>
      </c>
      <c r="G102">
        <v>8050114959</v>
      </c>
      <c r="H102" s="44">
        <v>45708</v>
      </c>
      <c r="I102" t="s">
        <v>1208</v>
      </c>
      <c r="J102" t="s">
        <v>1070</v>
      </c>
      <c r="K102" t="s">
        <v>1070</v>
      </c>
      <c r="L102">
        <v>0</v>
      </c>
      <c r="M102" t="s">
        <v>1070</v>
      </c>
      <c r="N102">
        <v>0</v>
      </c>
      <c r="O102" t="s">
        <v>1070</v>
      </c>
      <c r="P102">
        <v>0</v>
      </c>
      <c r="Q102">
        <v>0</v>
      </c>
      <c r="R102">
        <v>0</v>
      </c>
      <c r="S102">
        <v>0.35</v>
      </c>
      <c r="T102">
        <v>3</v>
      </c>
      <c r="U102">
        <v>0</v>
      </c>
      <c r="V102">
        <v>0</v>
      </c>
      <c r="W102">
        <v>0</v>
      </c>
      <c r="X102">
        <v>2.7</v>
      </c>
      <c r="Y102">
        <v>0</v>
      </c>
      <c r="Z102">
        <v>0</v>
      </c>
      <c r="AA102">
        <v>706</v>
      </c>
      <c r="AB102">
        <v>0</v>
      </c>
      <c r="AC102">
        <v>349.35</v>
      </c>
      <c r="AD102">
        <v>0</v>
      </c>
      <c r="AE102">
        <v>0</v>
      </c>
      <c r="AF102">
        <v>0</v>
      </c>
      <c r="AG102">
        <v>1061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1061</v>
      </c>
      <c r="AP102">
        <v>0</v>
      </c>
      <c r="AQ102">
        <v>1061</v>
      </c>
      <c r="AR102">
        <v>21</v>
      </c>
      <c r="AS102">
        <v>1040</v>
      </c>
      <c r="AU102" t="s">
        <v>2163</v>
      </c>
      <c r="AV102" t="s">
        <v>2973</v>
      </c>
      <c r="AW102" t="s">
        <v>2257</v>
      </c>
      <c r="AX102">
        <v>45658</v>
      </c>
      <c r="AY102">
        <v>45627</v>
      </c>
      <c r="AZ102" t="s">
        <v>2974</v>
      </c>
    </row>
    <row r="103" spans="1:52" x14ac:dyDescent="0.25">
      <c r="A103" t="s">
        <v>154</v>
      </c>
      <c r="B103" t="s">
        <v>35</v>
      </c>
      <c r="C103" t="s">
        <v>477</v>
      </c>
      <c r="D103" t="s">
        <v>2636</v>
      </c>
      <c r="E103" t="s">
        <v>2862</v>
      </c>
      <c r="F103" t="s">
        <v>893</v>
      </c>
      <c r="G103">
        <v>8726828877</v>
      </c>
      <c r="H103" s="44">
        <v>45708</v>
      </c>
      <c r="I103" t="s">
        <v>1209</v>
      </c>
      <c r="J103" t="s">
        <v>1070</v>
      </c>
      <c r="K103" t="s">
        <v>1070</v>
      </c>
      <c r="L103">
        <v>0</v>
      </c>
      <c r="M103" t="s">
        <v>1070</v>
      </c>
      <c r="N103">
        <v>0</v>
      </c>
      <c r="O103" t="s">
        <v>1070</v>
      </c>
      <c r="P103">
        <v>0</v>
      </c>
      <c r="Q103">
        <v>0</v>
      </c>
      <c r="R103">
        <v>0</v>
      </c>
      <c r="S103">
        <v>3.9000000000000004</v>
      </c>
      <c r="T103">
        <v>0</v>
      </c>
      <c r="U103">
        <v>0</v>
      </c>
      <c r="V103">
        <v>0</v>
      </c>
      <c r="W103">
        <v>0</v>
      </c>
      <c r="X103">
        <v>1.6500000000000001</v>
      </c>
      <c r="Y103">
        <v>0</v>
      </c>
      <c r="Z103">
        <v>0</v>
      </c>
      <c r="AA103">
        <v>5374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5380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5380</v>
      </c>
      <c r="AP103">
        <v>0</v>
      </c>
      <c r="AQ103">
        <v>5380</v>
      </c>
      <c r="AR103">
        <v>108</v>
      </c>
      <c r="AS103">
        <v>5272</v>
      </c>
      <c r="AU103" t="s">
        <v>2163</v>
      </c>
      <c r="AV103" t="s">
        <v>2973</v>
      </c>
      <c r="AW103" t="s">
        <v>2258</v>
      </c>
      <c r="AX103">
        <v>45658</v>
      </c>
      <c r="AY103">
        <v>45627</v>
      </c>
      <c r="AZ103" t="s">
        <v>2974</v>
      </c>
    </row>
    <row r="104" spans="1:52" x14ac:dyDescent="0.25">
      <c r="A104" t="s">
        <v>155</v>
      </c>
      <c r="B104" t="s">
        <v>1369</v>
      </c>
      <c r="C104" t="s">
        <v>478</v>
      </c>
      <c r="D104" t="s">
        <v>2637</v>
      </c>
      <c r="E104" t="s">
        <v>2863</v>
      </c>
      <c r="F104" t="s">
        <v>894</v>
      </c>
      <c r="G104">
        <v>8708114293</v>
      </c>
      <c r="H104" s="44">
        <v>45708</v>
      </c>
      <c r="I104" t="s">
        <v>1210</v>
      </c>
      <c r="J104" t="s">
        <v>1070</v>
      </c>
      <c r="K104" t="s">
        <v>1070</v>
      </c>
      <c r="L104">
        <v>0</v>
      </c>
      <c r="M104" t="s">
        <v>1070</v>
      </c>
      <c r="N104">
        <v>0</v>
      </c>
      <c r="O104" t="s">
        <v>2124</v>
      </c>
      <c r="P104">
        <v>6000</v>
      </c>
      <c r="Q104">
        <v>1</v>
      </c>
      <c r="R104">
        <v>28</v>
      </c>
      <c r="S104">
        <v>0.79999999999999993</v>
      </c>
      <c r="T104">
        <v>0</v>
      </c>
      <c r="U104">
        <v>0</v>
      </c>
      <c r="V104">
        <v>0</v>
      </c>
      <c r="W104">
        <v>124.25</v>
      </c>
      <c r="X104">
        <v>0</v>
      </c>
      <c r="Y104">
        <v>0</v>
      </c>
      <c r="Z104">
        <v>0</v>
      </c>
      <c r="AA104">
        <v>857</v>
      </c>
      <c r="AB104">
        <v>703</v>
      </c>
      <c r="AC104">
        <v>723.15000000000009</v>
      </c>
      <c r="AD104">
        <v>0</v>
      </c>
      <c r="AE104">
        <v>0</v>
      </c>
      <c r="AF104">
        <v>0</v>
      </c>
      <c r="AG104">
        <v>8437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8437</v>
      </c>
      <c r="AP104">
        <v>0</v>
      </c>
      <c r="AQ104">
        <v>8437</v>
      </c>
      <c r="AR104">
        <v>169</v>
      </c>
      <c r="AS104">
        <v>8268</v>
      </c>
      <c r="AU104" t="s">
        <v>2163</v>
      </c>
      <c r="AV104" t="s">
        <v>2973</v>
      </c>
      <c r="AW104" t="s">
        <v>2259</v>
      </c>
      <c r="AX104">
        <v>45658</v>
      </c>
      <c r="AY104">
        <v>45627</v>
      </c>
      <c r="AZ104" t="s">
        <v>2974</v>
      </c>
    </row>
    <row r="105" spans="1:52" x14ac:dyDescent="0.25">
      <c r="A105" t="s">
        <v>156</v>
      </c>
      <c r="B105" t="s">
        <v>1374</v>
      </c>
      <c r="C105" t="s">
        <v>479</v>
      </c>
      <c r="D105" t="s">
        <v>703</v>
      </c>
      <c r="E105" t="s">
        <v>2864</v>
      </c>
      <c r="F105" t="s">
        <v>2983</v>
      </c>
      <c r="G105">
        <v>9945485124</v>
      </c>
      <c r="H105" s="44">
        <v>45708</v>
      </c>
      <c r="I105" t="s">
        <v>2513</v>
      </c>
      <c r="J105" t="s">
        <v>1070</v>
      </c>
      <c r="K105" t="s">
        <v>1070</v>
      </c>
      <c r="L105">
        <v>0</v>
      </c>
      <c r="M105" t="s">
        <v>1070</v>
      </c>
      <c r="N105">
        <v>0</v>
      </c>
      <c r="O105" t="s">
        <v>1070</v>
      </c>
      <c r="P105">
        <v>0</v>
      </c>
      <c r="Q105">
        <v>0</v>
      </c>
      <c r="R105">
        <v>0</v>
      </c>
      <c r="S105">
        <v>20.000000000000149</v>
      </c>
      <c r="T105">
        <v>2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22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22</v>
      </c>
      <c r="AP105">
        <v>0</v>
      </c>
      <c r="AQ105">
        <v>22</v>
      </c>
      <c r="AR105">
        <v>0</v>
      </c>
      <c r="AS105">
        <v>22</v>
      </c>
      <c r="AU105" t="s">
        <v>2163</v>
      </c>
      <c r="AV105" t="s">
        <v>2973</v>
      </c>
      <c r="AW105" t="s">
        <v>2260</v>
      </c>
      <c r="AX105">
        <v>45658</v>
      </c>
      <c r="AY105">
        <v>45627</v>
      </c>
      <c r="AZ105" t="s">
        <v>2974</v>
      </c>
    </row>
    <row r="106" spans="1:52" x14ac:dyDescent="0.25">
      <c r="A106" t="s">
        <v>157</v>
      </c>
      <c r="B106" t="s">
        <v>1365</v>
      </c>
      <c r="C106" t="s">
        <v>480</v>
      </c>
      <c r="D106" t="s">
        <v>704</v>
      </c>
      <c r="E106" t="s">
        <v>2865</v>
      </c>
      <c r="F106" t="s">
        <v>895</v>
      </c>
      <c r="G106">
        <v>7987954759</v>
      </c>
      <c r="H106" s="44">
        <v>45708</v>
      </c>
      <c r="I106" t="s">
        <v>1211</v>
      </c>
      <c r="J106" t="s">
        <v>1070</v>
      </c>
      <c r="K106" t="s">
        <v>1070</v>
      </c>
      <c r="L106">
        <v>0</v>
      </c>
      <c r="M106" t="s">
        <v>1070</v>
      </c>
      <c r="N106">
        <v>0</v>
      </c>
      <c r="O106" t="s">
        <v>1070</v>
      </c>
      <c r="P106">
        <v>0</v>
      </c>
      <c r="Q106">
        <v>0</v>
      </c>
      <c r="R106">
        <v>0</v>
      </c>
      <c r="S106">
        <v>6.2999999999999874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1313</v>
      </c>
      <c r="AE106">
        <v>0</v>
      </c>
      <c r="AF106">
        <v>0</v>
      </c>
      <c r="AG106">
        <v>1319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1319</v>
      </c>
      <c r="AP106">
        <v>0</v>
      </c>
      <c r="AQ106">
        <v>1319</v>
      </c>
      <c r="AR106">
        <v>26</v>
      </c>
      <c r="AS106">
        <v>1293</v>
      </c>
      <c r="AU106" t="s">
        <v>2163</v>
      </c>
      <c r="AV106" t="s">
        <v>2973</v>
      </c>
      <c r="AW106" t="s">
        <v>2261</v>
      </c>
      <c r="AX106">
        <v>45658</v>
      </c>
      <c r="AY106">
        <v>45627</v>
      </c>
      <c r="AZ106" t="s">
        <v>2974</v>
      </c>
    </row>
    <row r="107" spans="1:52" x14ac:dyDescent="0.25">
      <c r="A107" t="s">
        <v>157</v>
      </c>
      <c r="B107" t="s">
        <v>1365</v>
      </c>
      <c r="C107" t="s">
        <v>481</v>
      </c>
      <c r="D107" t="s">
        <v>704</v>
      </c>
      <c r="E107" t="s">
        <v>2865</v>
      </c>
      <c r="F107" t="s">
        <v>895</v>
      </c>
      <c r="G107">
        <v>7987954759</v>
      </c>
      <c r="H107" s="44">
        <v>45708</v>
      </c>
      <c r="I107" t="s">
        <v>1211</v>
      </c>
      <c r="J107" t="s">
        <v>1070</v>
      </c>
      <c r="K107" t="s">
        <v>1070</v>
      </c>
      <c r="L107">
        <v>0</v>
      </c>
      <c r="M107" t="s">
        <v>1070</v>
      </c>
      <c r="N107">
        <v>0</v>
      </c>
      <c r="O107" t="s">
        <v>1070</v>
      </c>
      <c r="P107">
        <v>0</v>
      </c>
      <c r="Q107">
        <v>0</v>
      </c>
      <c r="R107">
        <v>18</v>
      </c>
      <c r="S107">
        <v>5.2000000000000011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874</v>
      </c>
      <c r="AB107">
        <v>0</v>
      </c>
      <c r="AC107">
        <v>0</v>
      </c>
      <c r="AD107">
        <v>2405</v>
      </c>
      <c r="AE107">
        <v>0</v>
      </c>
      <c r="AF107">
        <v>0</v>
      </c>
      <c r="AG107">
        <v>3302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3302</v>
      </c>
      <c r="AP107">
        <v>0</v>
      </c>
      <c r="AQ107">
        <v>3302</v>
      </c>
      <c r="AR107">
        <v>66</v>
      </c>
      <c r="AS107">
        <v>3236</v>
      </c>
      <c r="AU107" t="s">
        <v>2163</v>
      </c>
      <c r="AV107" t="s">
        <v>2973</v>
      </c>
      <c r="AW107" t="s">
        <v>2261</v>
      </c>
      <c r="AX107">
        <v>45658</v>
      </c>
      <c r="AY107">
        <v>45627</v>
      </c>
      <c r="AZ107" t="s">
        <v>2974</v>
      </c>
    </row>
    <row r="108" spans="1:52" x14ac:dyDescent="0.25">
      <c r="A108" t="s">
        <v>159</v>
      </c>
      <c r="B108" t="s">
        <v>1375</v>
      </c>
      <c r="C108" t="s">
        <v>483</v>
      </c>
      <c r="D108" t="s">
        <v>2638</v>
      </c>
      <c r="E108" t="s">
        <v>2747</v>
      </c>
      <c r="F108" t="s">
        <v>897</v>
      </c>
      <c r="G108">
        <v>9643927967</v>
      </c>
      <c r="H108" s="44">
        <v>45708</v>
      </c>
      <c r="I108" t="s">
        <v>1213</v>
      </c>
      <c r="J108" t="s">
        <v>1214</v>
      </c>
      <c r="K108" t="s">
        <v>1070</v>
      </c>
      <c r="L108">
        <v>0</v>
      </c>
      <c r="M108" t="s">
        <v>1070</v>
      </c>
      <c r="N108">
        <v>0</v>
      </c>
      <c r="O108" t="s">
        <v>1070</v>
      </c>
      <c r="P108">
        <v>0</v>
      </c>
      <c r="Q108">
        <v>3</v>
      </c>
      <c r="R108">
        <v>4</v>
      </c>
      <c r="S108">
        <v>0.75000000000000011</v>
      </c>
      <c r="T108">
        <v>0</v>
      </c>
      <c r="U108">
        <v>0</v>
      </c>
      <c r="V108">
        <v>0</v>
      </c>
      <c r="W108">
        <v>62.125</v>
      </c>
      <c r="X108">
        <v>1.6500000000000001</v>
      </c>
      <c r="Y108">
        <v>0</v>
      </c>
      <c r="Z108">
        <v>0</v>
      </c>
      <c r="AA108">
        <v>315</v>
      </c>
      <c r="AB108">
        <v>3848</v>
      </c>
      <c r="AC108">
        <v>0</v>
      </c>
      <c r="AD108">
        <v>0</v>
      </c>
      <c r="AE108">
        <v>0</v>
      </c>
      <c r="AF108">
        <v>0</v>
      </c>
      <c r="AG108">
        <v>4235</v>
      </c>
      <c r="AH108">
        <v>0.18</v>
      </c>
      <c r="AI108">
        <v>762</v>
      </c>
      <c r="AJ108">
        <v>0</v>
      </c>
      <c r="AK108">
        <v>0</v>
      </c>
      <c r="AL108">
        <v>0</v>
      </c>
      <c r="AM108">
        <v>0</v>
      </c>
      <c r="AN108">
        <v>762</v>
      </c>
      <c r="AO108">
        <v>4997</v>
      </c>
      <c r="AP108">
        <v>0</v>
      </c>
      <c r="AQ108">
        <v>4235</v>
      </c>
      <c r="AR108">
        <v>85</v>
      </c>
      <c r="AS108">
        <v>4150</v>
      </c>
      <c r="AU108" t="s">
        <v>2163</v>
      </c>
      <c r="AV108">
        <v>9962</v>
      </c>
      <c r="AW108" t="s">
        <v>2262</v>
      </c>
      <c r="AX108">
        <v>45658</v>
      </c>
      <c r="AY108">
        <v>45627</v>
      </c>
      <c r="AZ108" t="s">
        <v>48</v>
      </c>
    </row>
    <row r="109" spans="1:52" x14ac:dyDescent="0.25">
      <c r="A109" t="s">
        <v>160</v>
      </c>
      <c r="B109" t="s">
        <v>1365</v>
      </c>
      <c r="C109" t="s">
        <v>484</v>
      </c>
      <c r="D109" t="s">
        <v>706</v>
      </c>
      <c r="E109" t="s">
        <v>2748</v>
      </c>
      <c r="F109" t="s">
        <v>898</v>
      </c>
      <c r="G109">
        <v>9754289391</v>
      </c>
      <c r="H109" s="44">
        <v>45708</v>
      </c>
      <c r="I109" t="s">
        <v>1215</v>
      </c>
      <c r="J109" t="s">
        <v>1216</v>
      </c>
      <c r="K109" t="s">
        <v>1070</v>
      </c>
      <c r="L109">
        <v>0</v>
      </c>
      <c r="M109" t="s">
        <v>1070</v>
      </c>
      <c r="N109">
        <v>0</v>
      </c>
      <c r="O109" t="s">
        <v>1070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1706</v>
      </c>
      <c r="AB109">
        <v>8015</v>
      </c>
      <c r="AC109">
        <v>0</v>
      </c>
      <c r="AD109">
        <v>0</v>
      </c>
      <c r="AE109">
        <v>0</v>
      </c>
      <c r="AF109">
        <v>0</v>
      </c>
      <c r="AG109">
        <v>9721</v>
      </c>
      <c r="AH109">
        <v>0.18</v>
      </c>
      <c r="AI109">
        <v>1750</v>
      </c>
      <c r="AJ109">
        <v>0</v>
      </c>
      <c r="AK109">
        <v>0</v>
      </c>
      <c r="AL109">
        <v>0</v>
      </c>
      <c r="AM109">
        <v>0</v>
      </c>
      <c r="AN109">
        <v>1750</v>
      </c>
      <c r="AO109">
        <v>11471</v>
      </c>
      <c r="AP109">
        <v>0</v>
      </c>
      <c r="AQ109">
        <v>9721</v>
      </c>
      <c r="AR109">
        <v>194</v>
      </c>
      <c r="AS109">
        <v>9527</v>
      </c>
      <c r="AU109" t="s">
        <v>2163</v>
      </c>
      <c r="AV109">
        <v>9962</v>
      </c>
      <c r="AW109" t="s">
        <v>2263</v>
      </c>
      <c r="AX109">
        <v>45658</v>
      </c>
      <c r="AY109">
        <v>45627</v>
      </c>
      <c r="AZ109" t="s">
        <v>48</v>
      </c>
    </row>
    <row r="110" spans="1:52" x14ac:dyDescent="0.25">
      <c r="A110" t="s">
        <v>161</v>
      </c>
      <c r="B110" t="s">
        <v>1365</v>
      </c>
      <c r="C110" t="s">
        <v>485</v>
      </c>
      <c r="D110" t="s">
        <v>701</v>
      </c>
      <c r="E110" t="s">
        <v>2859</v>
      </c>
      <c r="F110" t="s">
        <v>899</v>
      </c>
      <c r="G110">
        <v>9685131314</v>
      </c>
      <c r="H110" s="44">
        <v>45708</v>
      </c>
      <c r="I110" t="s">
        <v>1203</v>
      </c>
      <c r="J110" t="s">
        <v>1070</v>
      </c>
      <c r="K110" t="s">
        <v>1070</v>
      </c>
      <c r="L110">
        <v>0</v>
      </c>
      <c r="M110" t="s">
        <v>1070</v>
      </c>
      <c r="N110">
        <v>0</v>
      </c>
      <c r="O110" t="s">
        <v>1070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2882</v>
      </c>
      <c r="AB110">
        <v>0</v>
      </c>
      <c r="AC110">
        <v>189.35000000000002</v>
      </c>
      <c r="AD110">
        <v>0</v>
      </c>
      <c r="AE110">
        <v>0</v>
      </c>
      <c r="AF110">
        <v>0</v>
      </c>
      <c r="AG110">
        <v>3071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3071</v>
      </c>
      <c r="AP110">
        <v>0</v>
      </c>
      <c r="AQ110">
        <v>3071</v>
      </c>
      <c r="AR110">
        <v>61</v>
      </c>
      <c r="AS110">
        <v>3010</v>
      </c>
      <c r="AU110" t="s">
        <v>2163</v>
      </c>
      <c r="AV110" t="s">
        <v>2973</v>
      </c>
      <c r="AW110" t="s">
        <v>2264</v>
      </c>
      <c r="AX110">
        <v>45658</v>
      </c>
      <c r="AY110">
        <v>45627</v>
      </c>
      <c r="AZ110" t="s">
        <v>2974</v>
      </c>
    </row>
    <row r="111" spans="1:52" x14ac:dyDescent="0.25">
      <c r="A111" t="s">
        <v>162</v>
      </c>
      <c r="B111" t="s">
        <v>1365</v>
      </c>
      <c r="C111" t="s">
        <v>486</v>
      </c>
      <c r="D111" t="s">
        <v>2639</v>
      </c>
      <c r="E111" t="s">
        <v>2749</v>
      </c>
      <c r="F111" t="s">
        <v>2984</v>
      </c>
      <c r="G111">
        <v>9827894774</v>
      </c>
      <c r="H111" s="44">
        <v>45708</v>
      </c>
      <c r="I111" t="s">
        <v>2514</v>
      </c>
      <c r="J111" t="s">
        <v>2494</v>
      </c>
      <c r="K111" t="s">
        <v>1070</v>
      </c>
      <c r="L111">
        <v>0</v>
      </c>
      <c r="M111" t="s">
        <v>1070</v>
      </c>
      <c r="N111">
        <v>0</v>
      </c>
      <c r="O111" t="s">
        <v>1070</v>
      </c>
      <c r="P111">
        <v>0</v>
      </c>
      <c r="Q111">
        <v>0</v>
      </c>
      <c r="R111">
        <v>0</v>
      </c>
      <c r="S111">
        <v>2.0000000000000004</v>
      </c>
      <c r="T111">
        <v>25</v>
      </c>
      <c r="U111">
        <v>0</v>
      </c>
      <c r="V111">
        <v>0</v>
      </c>
      <c r="W111">
        <v>0</v>
      </c>
      <c r="X111">
        <v>2.6550000000000002</v>
      </c>
      <c r="Y111">
        <v>0</v>
      </c>
      <c r="Z111">
        <v>0</v>
      </c>
      <c r="AA111">
        <v>61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91</v>
      </c>
      <c r="AH111">
        <v>0.18</v>
      </c>
      <c r="AI111">
        <v>16</v>
      </c>
      <c r="AJ111">
        <v>0</v>
      </c>
      <c r="AK111">
        <v>0</v>
      </c>
      <c r="AL111">
        <v>0</v>
      </c>
      <c r="AM111">
        <v>0</v>
      </c>
      <c r="AN111">
        <v>16</v>
      </c>
      <c r="AO111">
        <v>107</v>
      </c>
      <c r="AP111">
        <v>-25012</v>
      </c>
      <c r="AQ111">
        <v>-24921</v>
      </c>
      <c r="AR111">
        <v>2</v>
      </c>
      <c r="AS111">
        <v>-24923</v>
      </c>
      <c r="AU111" t="s">
        <v>2163</v>
      </c>
      <c r="AV111">
        <v>9962</v>
      </c>
      <c r="AW111" t="s">
        <v>2265</v>
      </c>
      <c r="AX111">
        <v>45658</v>
      </c>
      <c r="AY111">
        <v>45627</v>
      </c>
      <c r="AZ111" t="s">
        <v>48</v>
      </c>
    </row>
    <row r="112" spans="1:52" x14ac:dyDescent="0.25">
      <c r="A112" t="s">
        <v>1391</v>
      </c>
      <c r="B112" t="s">
        <v>1365</v>
      </c>
      <c r="C112" t="s">
        <v>1438</v>
      </c>
      <c r="D112" t="s">
        <v>1477</v>
      </c>
      <c r="E112" t="s">
        <v>2750</v>
      </c>
      <c r="F112" t="s">
        <v>1495</v>
      </c>
      <c r="G112">
        <v>9479963079</v>
      </c>
      <c r="H112" s="44">
        <v>45708</v>
      </c>
      <c r="I112" t="s">
        <v>1217</v>
      </c>
      <c r="J112" t="s">
        <v>1218</v>
      </c>
      <c r="K112" t="s">
        <v>1070</v>
      </c>
      <c r="L112">
        <v>0</v>
      </c>
      <c r="M112" t="s">
        <v>1070</v>
      </c>
      <c r="N112">
        <v>0</v>
      </c>
      <c r="O112" t="s">
        <v>1070</v>
      </c>
      <c r="P112">
        <v>0</v>
      </c>
      <c r="Q112">
        <v>0</v>
      </c>
      <c r="R112">
        <v>0</v>
      </c>
      <c r="S112">
        <v>0.70000000000000007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158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159</v>
      </c>
      <c r="AH112">
        <v>0.18</v>
      </c>
      <c r="AI112">
        <v>29</v>
      </c>
      <c r="AJ112">
        <v>0</v>
      </c>
      <c r="AK112">
        <v>0</v>
      </c>
      <c r="AL112">
        <v>0</v>
      </c>
      <c r="AM112">
        <v>0</v>
      </c>
      <c r="AN112">
        <v>29</v>
      </c>
      <c r="AO112">
        <v>188</v>
      </c>
      <c r="AP112">
        <v>0</v>
      </c>
      <c r="AQ112">
        <v>159</v>
      </c>
      <c r="AR112">
        <v>3</v>
      </c>
      <c r="AS112">
        <v>156</v>
      </c>
      <c r="AU112" t="s">
        <v>2163</v>
      </c>
      <c r="AV112">
        <v>9962</v>
      </c>
      <c r="AW112" t="s">
        <v>2266</v>
      </c>
      <c r="AX112">
        <v>45658</v>
      </c>
      <c r="AY112">
        <v>45627</v>
      </c>
      <c r="AZ112" t="s">
        <v>48</v>
      </c>
    </row>
    <row r="113" spans="1:52" x14ac:dyDescent="0.25">
      <c r="A113" t="s">
        <v>163</v>
      </c>
      <c r="B113" t="s">
        <v>1376</v>
      </c>
      <c r="C113" t="s">
        <v>487</v>
      </c>
      <c r="D113" t="s">
        <v>707</v>
      </c>
      <c r="E113" t="s">
        <v>2866</v>
      </c>
      <c r="F113" t="s">
        <v>900</v>
      </c>
      <c r="G113">
        <v>9799487023</v>
      </c>
      <c r="H113" s="44">
        <v>45708</v>
      </c>
      <c r="I113" t="s">
        <v>1219</v>
      </c>
      <c r="J113" t="s">
        <v>1070</v>
      </c>
      <c r="K113" t="s">
        <v>1070</v>
      </c>
      <c r="L113">
        <v>0</v>
      </c>
      <c r="M113" t="s">
        <v>2125</v>
      </c>
      <c r="N113">
        <v>15000</v>
      </c>
      <c r="O113" t="s">
        <v>1070</v>
      </c>
      <c r="P113">
        <v>0</v>
      </c>
      <c r="Q113">
        <v>0</v>
      </c>
      <c r="R113">
        <v>0</v>
      </c>
      <c r="S113">
        <v>1.2000000000000004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393.25</v>
      </c>
      <c r="Z113">
        <v>0</v>
      </c>
      <c r="AA113">
        <v>708</v>
      </c>
      <c r="AB113">
        <v>268</v>
      </c>
      <c r="AC113">
        <v>0</v>
      </c>
      <c r="AD113">
        <v>0</v>
      </c>
      <c r="AE113">
        <v>0</v>
      </c>
      <c r="AF113">
        <v>0</v>
      </c>
      <c r="AG113">
        <v>16370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16370</v>
      </c>
      <c r="AP113">
        <v>0</v>
      </c>
      <c r="AQ113">
        <v>16370</v>
      </c>
      <c r="AR113">
        <v>327</v>
      </c>
      <c r="AS113">
        <v>16043</v>
      </c>
      <c r="AU113" t="s">
        <v>2163</v>
      </c>
      <c r="AV113" t="s">
        <v>2973</v>
      </c>
      <c r="AW113" t="s">
        <v>2267</v>
      </c>
      <c r="AX113">
        <v>45658</v>
      </c>
      <c r="AY113">
        <v>45627</v>
      </c>
      <c r="AZ113" t="s">
        <v>2974</v>
      </c>
    </row>
    <row r="114" spans="1:52" x14ac:dyDescent="0.25">
      <c r="A114" t="s">
        <v>164</v>
      </c>
      <c r="B114" t="s">
        <v>1378</v>
      </c>
      <c r="C114" t="s">
        <v>488</v>
      </c>
      <c r="D114" t="s">
        <v>708</v>
      </c>
      <c r="E114" t="s">
        <v>2867</v>
      </c>
      <c r="F114" t="s">
        <v>901</v>
      </c>
      <c r="G114">
        <v>9570215353</v>
      </c>
      <c r="H114" s="44">
        <v>45708</v>
      </c>
      <c r="I114" t="s">
        <v>1220</v>
      </c>
      <c r="J114" t="s">
        <v>1070</v>
      </c>
      <c r="K114" t="s">
        <v>1070</v>
      </c>
      <c r="L114">
        <v>0</v>
      </c>
      <c r="M114" t="s">
        <v>1070</v>
      </c>
      <c r="N114">
        <v>0</v>
      </c>
      <c r="O114" t="s">
        <v>2126</v>
      </c>
      <c r="P114">
        <v>9000</v>
      </c>
      <c r="Q114">
        <v>0</v>
      </c>
      <c r="R114">
        <v>0</v>
      </c>
      <c r="S114">
        <v>0</v>
      </c>
      <c r="T114">
        <v>78</v>
      </c>
      <c r="U114">
        <v>0</v>
      </c>
      <c r="V114">
        <v>0</v>
      </c>
      <c r="W114">
        <v>929.25</v>
      </c>
      <c r="X114">
        <v>0</v>
      </c>
      <c r="Y114">
        <v>0</v>
      </c>
      <c r="Z114">
        <v>0</v>
      </c>
      <c r="AA114">
        <v>93</v>
      </c>
      <c r="AB114">
        <v>0</v>
      </c>
      <c r="AC114">
        <v>721.85</v>
      </c>
      <c r="AD114">
        <v>1738</v>
      </c>
      <c r="AE114">
        <v>0</v>
      </c>
      <c r="AF114">
        <v>0</v>
      </c>
      <c r="AG114">
        <v>12560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12560</v>
      </c>
      <c r="AP114">
        <v>0</v>
      </c>
      <c r="AQ114">
        <v>12560</v>
      </c>
      <c r="AR114">
        <v>251</v>
      </c>
      <c r="AS114">
        <v>12309</v>
      </c>
      <c r="AU114" t="s">
        <v>2163</v>
      </c>
      <c r="AV114" t="s">
        <v>2973</v>
      </c>
      <c r="AW114" t="s">
        <v>2268</v>
      </c>
      <c r="AX114">
        <v>45658</v>
      </c>
      <c r="AY114">
        <v>45627</v>
      </c>
      <c r="AZ114" t="s">
        <v>2974</v>
      </c>
    </row>
    <row r="115" spans="1:52" x14ac:dyDescent="0.25">
      <c r="A115" t="s">
        <v>165</v>
      </c>
      <c r="B115" t="s">
        <v>35</v>
      </c>
      <c r="C115" t="s">
        <v>489</v>
      </c>
      <c r="D115" t="s">
        <v>709</v>
      </c>
      <c r="E115" t="s">
        <v>2868</v>
      </c>
      <c r="F115" t="s">
        <v>902</v>
      </c>
      <c r="G115">
        <v>8077891094</v>
      </c>
      <c r="H115" s="44">
        <v>45708</v>
      </c>
      <c r="I115" t="s">
        <v>1221</v>
      </c>
      <c r="J115" t="s">
        <v>1070</v>
      </c>
      <c r="K115" t="s">
        <v>1070</v>
      </c>
      <c r="L115">
        <v>0</v>
      </c>
      <c r="M115" t="s">
        <v>1070</v>
      </c>
      <c r="N115">
        <v>0</v>
      </c>
      <c r="O115" t="s">
        <v>1070</v>
      </c>
      <c r="P115">
        <v>0</v>
      </c>
      <c r="Q115">
        <v>0</v>
      </c>
      <c r="R115">
        <v>0</v>
      </c>
      <c r="S115">
        <v>0.4</v>
      </c>
      <c r="T115">
        <v>3</v>
      </c>
      <c r="U115">
        <v>0</v>
      </c>
      <c r="V115">
        <v>0</v>
      </c>
      <c r="W115">
        <v>20.375</v>
      </c>
      <c r="X115">
        <v>0</v>
      </c>
      <c r="Y115">
        <v>0</v>
      </c>
      <c r="Z115">
        <v>0</v>
      </c>
      <c r="AA115">
        <v>1475</v>
      </c>
      <c r="AB115">
        <v>422</v>
      </c>
      <c r="AC115">
        <v>0</v>
      </c>
      <c r="AD115">
        <v>1306</v>
      </c>
      <c r="AE115">
        <v>0</v>
      </c>
      <c r="AF115">
        <v>0</v>
      </c>
      <c r="AG115">
        <v>3227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3227</v>
      </c>
      <c r="AP115">
        <v>0</v>
      </c>
      <c r="AQ115">
        <v>3227</v>
      </c>
      <c r="AR115">
        <v>65</v>
      </c>
      <c r="AS115">
        <v>3162</v>
      </c>
      <c r="AU115" t="s">
        <v>2163</v>
      </c>
      <c r="AV115" t="s">
        <v>2973</v>
      </c>
      <c r="AW115" t="s">
        <v>2269</v>
      </c>
      <c r="AX115">
        <v>45658</v>
      </c>
      <c r="AY115">
        <v>45627</v>
      </c>
      <c r="AZ115" t="s">
        <v>2974</v>
      </c>
    </row>
    <row r="116" spans="1:52" x14ac:dyDescent="0.25">
      <c r="A116" t="s">
        <v>166</v>
      </c>
      <c r="B116" t="s">
        <v>1367</v>
      </c>
      <c r="C116" t="s">
        <v>490</v>
      </c>
      <c r="D116" t="s">
        <v>710</v>
      </c>
      <c r="E116" t="s">
        <v>2869</v>
      </c>
      <c r="F116" t="s">
        <v>903</v>
      </c>
      <c r="G116">
        <v>9932111847</v>
      </c>
      <c r="H116" s="44">
        <v>45708</v>
      </c>
      <c r="I116" t="s">
        <v>1222</v>
      </c>
      <c r="J116" t="s">
        <v>1070</v>
      </c>
      <c r="K116" t="s">
        <v>1070</v>
      </c>
      <c r="L116">
        <v>0</v>
      </c>
      <c r="M116" t="s">
        <v>1070</v>
      </c>
      <c r="N116">
        <v>0</v>
      </c>
      <c r="O116" t="s">
        <v>2127</v>
      </c>
      <c r="P116">
        <v>3000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34.125</v>
      </c>
      <c r="X116">
        <v>0.77</v>
      </c>
      <c r="Y116">
        <v>0</v>
      </c>
      <c r="Z116">
        <v>0</v>
      </c>
      <c r="AA116">
        <v>664</v>
      </c>
      <c r="AB116">
        <v>308</v>
      </c>
      <c r="AC116">
        <v>0</v>
      </c>
      <c r="AD116">
        <v>0</v>
      </c>
      <c r="AE116">
        <v>0</v>
      </c>
      <c r="AF116">
        <v>0</v>
      </c>
      <c r="AG116">
        <v>4007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4007</v>
      </c>
      <c r="AP116">
        <v>0</v>
      </c>
      <c r="AQ116">
        <v>4007</v>
      </c>
      <c r="AR116">
        <v>80</v>
      </c>
      <c r="AS116">
        <v>3927</v>
      </c>
      <c r="AU116" t="s">
        <v>2163</v>
      </c>
      <c r="AV116" t="s">
        <v>2973</v>
      </c>
      <c r="AW116" t="s">
        <v>2270</v>
      </c>
      <c r="AX116">
        <v>45658</v>
      </c>
      <c r="AY116">
        <v>45627</v>
      </c>
      <c r="AZ116" t="s">
        <v>2974</v>
      </c>
    </row>
    <row r="117" spans="1:52" x14ac:dyDescent="0.25">
      <c r="A117" t="s">
        <v>167</v>
      </c>
      <c r="B117" t="s">
        <v>1376</v>
      </c>
      <c r="C117" t="s">
        <v>491</v>
      </c>
      <c r="D117" t="s">
        <v>711</v>
      </c>
      <c r="E117" t="s">
        <v>2870</v>
      </c>
      <c r="F117" t="s">
        <v>904</v>
      </c>
      <c r="G117">
        <v>9256206013</v>
      </c>
      <c r="H117" s="44">
        <v>45708</v>
      </c>
      <c r="I117" t="s">
        <v>1223</v>
      </c>
      <c r="J117" t="s">
        <v>1070</v>
      </c>
      <c r="K117" t="s">
        <v>1070</v>
      </c>
      <c r="L117">
        <v>0</v>
      </c>
      <c r="M117" t="s">
        <v>2069</v>
      </c>
      <c r="N117">
        <v>15000</v>
      </c>
      <c r="O117" t="s">
        <v>1070</v>
      </c>
      <c r="P117">
        <v>0</v>
      </c>
      <c r="Q117">
        <v>0</v>
      </c>
      <c r="R117">
        <v>0</v>
      </c>
      <c r="S117">
        <v>2.6499999999999995</v>
      </c>
      <c r="T117">
        <v>0</v>
      </c>
      <c r="U117">
        <v>0</v>
      </c>
      <c r="V117">
        <v>0</v>
      </c>
      <c r="W117">
        <v>109.5</v>
      </c>
      <c r="X117">
        <v>0</v>
      </c>
      <c r="Y117">
        <v>0</v>
      </c>
      <c r="Z117">
        <v>0</v>
      </c>
      <c r="AA117">
        <v>3497</v>
      </c>
      <c r="AB117">
        <v>4169</v>
      </c>
      <c r="AC117">
        <v>0</v>
      </c>
      <c r="AD117">
        <v>0</v>
      </c>
      <c r="AE117">
        <v>0</v>
      </c>
      <c r="AF117">
        <v>0</v>
      </c>
      <c r="AG117">
        <v>22778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22778</v>
      </c>
      <c r="AP117">
        <v>0</v>
      </c>
      <c r="AQ117">
        <v>22778</v>
      </c>
      <c r="AR117">
        <v>456</v>
      </c>
      <c r="AS117">
        <v>22322</v>
      </c>
      <c r="AU117" t="s">
        <v>2163</v>
      </c>
      <c r="AV117" t="s">
        <v>2973</v>
      </c>
      <c r="AW117" t="s">
        <v>2271</v>
      </c>
      <c r="AX117">
        <v>45658</v>
      </c>
      <c r="AY117">
        <v>45627</v>
      </c>
      <c r="AZ117" t="s">
        <v>2974</v>
      </c>
    </row>
    <row r="118" spans="1:52" x14ac:dyDescent="0.25">
      <c r="A118" t="s">
        <v>168</v>
      </c>
      <c r="B118" t="s">
        <v>35</v>
      </c>
      <c r="C118" t="s">
        <v>492</v>
      </c>
      <c r="D118" t="s">
        <v>712</v>
      </c>
      <c r="E118" t="s">
        <v>2751</v>
      </c>
      <c r="F118" t="s">
        <v>905</v>
      </c>
      <c r="G118">
        <v>8853053039</v>
      </c>
      <c r="H118" s="44">
        <v>45708</v>
      </c>
      <c r="I118" t="s">
        <v>1224</v>
      </c>
      <c r="J118" t="s">
        <v>2495</v>
      </c>
      <c r="K118" t="s">
        <v>1070</v>
      </c>
      <c r="L118">
        <v>0</v>
      </c>
      <c r="M118" t="s">
        <v>1070</v>
      </c>
      <c r="N118">
        <v>0</v>
      </c>
      <c r="O118" t="s">
        <v>1070</v>
      </c>
      <c r="P118">
        <v>0</v>
      </c>
      <c r="Q118">
        <v>0</v>
      </c>
      <c r="R118">
        <v>0</v>
      </c>
      <c r="S118">
        <v>0.35</v>
      </c>
      <c r="T118">
        <v>4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23</v>
      </c>
      <c r="AB118">
        <v>2120</v>
      </c>
      <c r="AC118">
        <v>4530.5</v>
      </c>
      <c r="AD118">
        <v>0</v>
      </c>
      <c r="AE118">
        <v>0</v>
      </c>
      <c r="AF118">
        <v>0</v>
      </c>
      <c r="AG118">
        <v>6678</v>
      </c>
      <c r="AH118">
        <v>0.18</v>
      </c>
      <c r="AI118">
        <v>1202</v>
      </c>
      <c r="AJ118">
        <v>0</v>
      </c>
      <c r="AK118">
        <v>0</v>
      </c>
      <c r="AL118">
        <v>0</v>
      </c>
      <c r="AM118">
        <v>0</v>
      </c>
      <c r="AN118">
        <v>1202</v>
      </c>
      <c r="AO118">
        <v>7880</v>
      </c>
      <c r="AP118">
        <v>0</v>
      </c>
      <c r="AQ118">
        <v>6678</v>
      </c>
      <c r="AR118">
        <v>134</v>
      </c>
      <c r="AS118">
        <v>6544</v>
      </c>
      <c r="AU118" t="s">
        <v>2163</v>
      </c>
      <c r="AV118">
        <v>9962</v>
      </c>
      <c r="AW118" t="s">
        <v>2272</v>
      </c>
      <c r="AX118">
        <v>45658</v>
      </c>
      <c r="AY118">
        <v>45627</v>
      </c>
      <c r="AZ118" t="s">
        <v>48</v>
      </c>
    </row>
    <row r="119" spans="1:52" x14ac:dyDescent="0.25">
      <c r="A119" t="s">
        <v>170</v>
      </c>
      <c r="B119" t="s">
        <v>1365</v>
      </c>
      <c r="C119" t="s">
        <v>495</v>
      </c>
      <c r="D119" t="s">
        <v>713</v>
      </c>
      <c r="E119" t="s">
        <v>2752</v>
      </c>
      <c r="F119" t="s">
        <v>907</v>
      </c>
      <c r="G119">
        <v>9755801307</v>
      </c>
      <c r="H119" s="44">
        <v>45708</v>
      </c>
      <c r="I119" t="s">
        <v>1227</v>
      </c>
      <c r="J119" t="s">
        <v>1228</v>
      </c>
      <c r="K119" t="s">
        <v>1070</v>
      </c>
      <c r="L119">
        <v>0</v>
      </c>
      <c r="M119" t="s">
        <v>1070</v>
      </c>
      <c r="N119">
        <v>0</v>
      </c>
      <c r="O119" t="s">
        <v>1070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4</v>
      </c>
      <c r="AB119">
        <v>0</v>
      </c>
      <c r="AC119">
        <v>142.1</v>
      </c>
      <c r="AD119">
        <v>0</v>
      </c>
      <c r="AE119">
        <v>0</v>
      </c>
      <c r="AF119">
        <v>0</v>
      </c>
      <c r="AG119">
        <v>146</v>
      </c>
      <c r="AH119">
        <v>0.18</v>
      </c>
      <c r="AI119">
        <v>26</v>
      </c>
      <c r="AJ119">
        <v>0</v>
      </c>
      <c r="AK119">
        <v>0</v>
      </c>
      <c r="AL119">
        <v>0</v>
      </c>
      <c r="AM119">
        <v>0</v>
      </c>
      <c r="AN119">
        <v>26</v>
      </c>
      <c r="AO119">
        <v>172</v>
      </c>
      <c r="AP119">
        <v>0</v>
      </c>
      <c r="AQ119">
        <v>146</v>
      </c>
      <c r="AR119">
        <v>3</v>
      </c>
      <c r="AS119">
        <v>143</v>
      </c>
      <c r="AU119" t="s">
        <v>2163</v>
      </c>
      <c r="AV119">
        <v>9962</v>
      </c>
      <c r="AW119" t="s">
        <v>2273</v>
      </c>
      <c r="AX119">
        <v>45658</v>
      </c>
      <c r="AY119">
        <v>45627</v>
      </c>
      <c r="AZ119" t="s">
        <v>48</v>
      </c>
    </row>
    <row r="120" spans="1:52" x14ac:dyDescent="0.25">
      <c r="A120" t="s">
        <v>170</v>
      </c>
      <c r="B120" t="s">
        <v>1365</v>
      </c>
      <c r="C120" t="s">
        <v>496</v>
      </c>
      <c r="D120" t="s">
        <v>713</v>
      </c>
      <c r="E120" t="s">
        <v>2752</v>
      </c>
      <c r="F120" t="s">
        <v>907</v>
      </c>
      <c r="G120">
        <v>9755801307</v>
      </c>
      <c r="H120" s="44">
        <v>45708</v>
      </c>
      <c r="I120" t="s">
        <v>1227</v>
      </c>
      <c r="J120" t="s">
        <v>1228</v>
      </c>
      <c r="K120" t="s">
        <v>1070</v>
      </c>
      <c r="L120">
        <v>0</v>
      </c>
      <c r="M120" t="s">
        <v>1070</v>
      </c>
      <c r="N120">
        <v>0</v>
      </c>
      <c r="O120" t="s">
        <v>1070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1</v>
      </c>
      <c r="AB120">
        <v>0</v>
      </c>
      <c r="AC120">
        <v>351.15000000000003</v>
      </c>
      <c r="AD120">
        <v>0</v>
      </c>
      <c r="AE120">
        <v>0</v>
      </c>
      <c r="AF120">
        <v>0</v>
      </c>
      <c r="AG120">
        <v>352</v>
      </c>
      <c r="AH120">
        <v>0.18</v>
      </c>
      <c r="AI120">
        <v>63</v>
      </c>
      <c r="AJ120">
        <v>0</v>
      </c>
      <c r="AK120">
        <v>0</v>
      </c>
      <c r="AL120">
        <v>0</v>
      </c>
      <c r="AM120">
        <v>0</v>
      </c>
      <c r="AN120">
        <v>63</v>
      </c>
      <c r="AO120">
        <v>415</v>
      </c>
      <c r="AP120">
        <v>0</v>
      </c>
      <c r="AQ120">
        <v>352</v>
      </c>
      <c r="AR120">
        <v>7</v>
      </c>
      <c r="AS120">
        <v>345</v>
      </c>
      <c r="AU120" t="s">
        <v>2163</v>
      </c>
      <c r="AV120">
        <v>9962</v>
      </c>
      <c r="AW120" t="s">
        <v>2273</v>
      </c>
      <c r="AX120">
        <v>45658</v>
      </c>
      <c r="AY120">
        <v>45627</v>
      </c>
      <c r="AZ120" t="s">
        <v>48</v>
      </c>
    </row>
    <row r="121" spans="1:52" x14ac:dyDescent="0.25">
      <c r="A121" t="s">
        <v>171</v>
      </c>
      <c r="B121" t="s">
        <v>1365</v>
      </c>
      <c r="C121" t="s">
        <v>497</v>
      </c>
      <c r="D121" t="s">
        <v>2640</v>
      </c>
      <c r="E121" t="s">
        <v>2871</v>
      </c>
      <c r="F121" t="s">
        <v>908</v>
      </c>
      <c r="G121">
        <v>7999117990</v>
      </c>
      <c r="H121" s="44">
        <v>45708</v>
      </c>
      <c r="I121" t="s">
        <v>1229</v>
      </c>
      <c r="J121" t="s">
        <v>1070</v>
      </c>
      <c r="K121" t="s">
        <v>1070</v>
      </c>
      <c r="L121">
        <v>0</v>
      </c>
      <c r="M121" t="s">
        <v>1070</v>
      </c>
      <c r="N121">
        <v>0</v>
      </c>
      <c r="O121" t="s">
        <v>1070</v>
      </c>
      <c r="P121">
        <v>0</v>
      </c>
      <c r="Q121">
        <v>0</v>
      </c>
      <c r="R121">
        <v>0</v>
      </c>
      <c r="S121">
        <v>0.05</v>
      </c>
      <c r="T121">
        <v>5</v>
      </c>
      <c r="U121">
        <v>0</v>
      </c>
      <c r="V121">
        <v>0</v>
      </c>
      <c r="W121">
        <v>0</v>
      </c>
      <c r="X121">
        <v>3.375</v>
      </c>
      <c r="Y121">
        <v>0</v>
      </c>
      <c r="Z121">
        <v>0</v>
      </c>
      <c r="AA121">
        <v>9</v>
      </c>
      <c r="AB121">
        <v>822</v>
      </c>
      <c r="AC121">
        <v>214.25</v>
      </c>
      <c r="AD121">
        <v>0</v>
      </c>
      <c r="AE121">
        <v>0</v>
      </c>
      <c r="AF121">
        <v>0</v>
      </c>
      <c r="AG121">
        <v>1054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1054</v>
      </c>
      <c r="AP121">
        <v>0</v>
      </c>
      <c r="AQ121">
        <v>1054</v>
      </c>
      <c r="AR121">
        <v>21</v>
      </c>
      <c r="AS121">
        <v>1033</v>
      </c>
      <c r="AU121" t="s">
        <v>2163</v>
      </c>
      <c r="AV121" t="s">
        <v>2973</v>
      </c>
      <c r="AW121" t="s">
        <v>2274</v>
      </c>
      <c r="AX121">
        <v>45658</v>
      </c>
      <c r="AY121">
        <v>45627</v>
      </c>
      <c r="AZ121" t="s">
        <v>2974</v>
      </c>
    </row>
    <row r="122" spans="1:52" x14ac:dyDescent="0.25">
      <c r="A122" t="s">
        <v>173</v>
      </c>
      <c r="B122" t="s">
        <v>1374</v>
      </c>
      <c r="C122" t="s">
        <v>499</v>
      </c>
      <c r="D122" t="s">
        <v>714</v>
      </c>
      <c r="E122" t="s">
        <v>2872</v>
      </c>
      <c r="F122" t="s">
        <v>910</v>
      </c>
      <c r="G122">
        <v>8050990444</v>
      </c>
      <c r="H122" s="44">
        <v>45708</v>
      </c>
      <c r="I122" t="s">
        <v>1230</v>
      </c>
      <c r="J122" t="s">
        <v>1070</v>
      </c>
      <c r="K122" t="s">
        <v>1070</v>
      </c>
      <c r="L122">
        <v>0</v>
      </c>
      <c r="M122" t="s">
        <v>1070</v>
      </c>
      <c r="N122">
        <v>0</v>
      </c>
      <c r="O122" t="s">
        <v>1070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1669</v>
      </c>
      <c r="AC122">
        <v>0</v>
      </c>
      <c r="AD122">
        <v>3704</v>
      </c>
      <c r="AE122">
        <v>0</v>
      </c>
      <c r="AF122">
        <v>0</v>
      </c>
      <c r="AG122">
        <v>5373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5373</v>
      </c>
      <c r="AP122">
        <v>0</v>
      </c>
      <c r="AQ122">
        <v>5373</v>
      </c>
      <c r="AR122">
        <v>107</v>
      </c>
      <c r="AS122">
        <v>5266</v>
      </c>
      <c r="AU122" t="s">
        <v>2163</v>
      </c>
      <c r="AV122" t="s">
        <v>2973</v>
      </c>
      <c r="AW122" t="s">
        <v>2275</v>
      </c>
      <c r="AX122">
        <v>45658</v>
      </c>
      <c r="AY122">
        <v>45627</v>
      </c>
      <c r="AZ122" t="s">
        <v>2974</v>
      </c>
    </row>
    <row r="123" spans="1:52" x14ac:dyDescent="0.25">
      <c r="A123" t="s">
        <v>174</v>
      </c>
      <c r="B123" t="s">
        <v>1377</v>
      </c>
      <c r="C123" t="s">
        <v>500</v>
      </c>
      <c r="D123" t="s">
        <v>2641</v>
      </c>
      <c r="E123" t="s">
        <v>2753</v>
      </c>
      <c r="F123" t="s">
        <v>911</v>
      </c>
      <c r="G123">
        <v>8109830692</v>
      </c>
      <c r="H123" s="44">
        <v>45708</v>
      </c>
      <c r="I123" t="s">
        <v>1231</v>
      </c>
      <c r="J123" t="s">
        <v>1232</v>
      </c>
      <c r="K123" t="s">
        <v>1070</v>
      </c>
      <c r="L123">
        <v>0</v>
      </c>
      <c r="M123" t="s">
        <v>1070</v>
      </c>
      <c r="N123">
        <v>0</v>
      </c>
      <c r="O123" t="s">
        <v>1070</v>
      </c>
      <c r="P123">
        <v>0</v>
      </c>
      <c r="Q123">
        <v>6</v>
      </c>
      <c r="R123">
        <v>0</v>
      </c>
      <c r="S123">
        <v>0.25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560</v>
      </c>
      <c r="AB123">
        <v>0</v>
      </c>
      <c r="AC123">
        <v>3916</v>
      </c>
      <c r="AD123">
        <v>0</v>
      </c>
      <c r="AE123">
        <v>0</v>
      </c>
      <c r="AF123">
        <v>0</v>
      </c>
      <c r="AG123">
        <v>4482</v>
      </c>
      <c r="AH123">
        <v>0.18</v>
      </c>
      <c r="AI123">
        <v>807</v>
      </c>
      <c r="AJ123">
        <v>0</v>
      </c>
      <c r="AK123">
        <v>0</v>
      </c>
      <c r="AL123">
        <v>0</v>
      </c>
      <c r="AM123">
        <v>0</v>
      </c>
      <c r="AN123">
        <v>807</v>
      </c>
      <c r="AO123">
        <v>5289</v>
      </c>
      <c r="AP123">
        <v>0</v>
      </c>
      <c r="AQ123">
        <v>4482</v>
      </c>
      <c r="AR123">
        <v>90</v>
      </c>
      <c r="AS123">
        <v>4392</v>
      </c>
      <c r="AU123" t="s">
        <v>2163</v>
      </c>
      <c r="AV123">
        <v>9962</v>
      </c>
      <c r="AW123" t="s">
        <v>2276</v>
      </c>
      <c r="AX123">
        <v>45658</v>
      </c>
      <c r="AY123">
        <v>45627</v>
      </c>
      <c r="AZ123" t="s">
        <v>48</v>
      </c>
    </row>
    <row r="124" spans="1:52" x14ac:dyDescent="0.25">
      <c r="A124" t="s">
        <v>175</v>
      </c>
      <c r="B124" t="s">
        <v>41</v>
      </c>
      <c r="C124" t="s">
        <v>501</v>
      </c>
      <c r="D124" t="s">
        <v>716</v>
      </c>
      <c r="E124" t="s">
        <v>2873</v>
      </c>
      <c r="F124" t="s">
        <v>912</v>
      </c>
      <c r="G124">
        <v>8830037776</v>
      </c>
      <c r="H124" s="44">
        <v>45708</v>
      </c>
      <c r="I124" t="s">
        <v>1233</v>
      </c>
      <c r="J124" t="s">
        <v>1070</v>
      </c>
      <c r="K124" t="s">
        <v>1070</v>
      </c>
      <c r="L124">
        <v>0</v>
      </c>
      <c r="M124" t="s">
        <v>1070</v>
      </c>
      <c r="N124">
        <v>0</v>
      </c>
      <c r="O124" t="s">
        <v>1070</v>
      </c>
      <c r="P124">
        <v>0</v>
      </c>
      <c r="Q124">
        <v>0</v>
      </c>
      <c r="R124">
        <v>0</v>
      </c>
      <c r="S124">
        <v>1.2500000000000002</v>
      </c>
      <c r="T124">
        <v>0</v>
      </c>
      <c r="U124">
        <v>0</v>
      </c>
      <c r="V124">
        <v>0</v>
      </c>
      <c r="W124">
        <v>0</v>
      </c>
      <c r="X124">
        <v>2.7690000000000001</v>
      </c>
      <c r="Y124">
        <v>0</v>
      </c>
      <c r="Z124">
        <v>0</v>
      </c>
      <c r="AA124">
        <v>134</v>
      </c>
      <c r="AB124">
        <v>1693</v>
      </c>
      <c r="AC124">
        <v>0</v>
      </c>
      <c r="AD124">
        <v>0</v>
      </c>
      <c r="AE124">
        <v>0</v>
      </c>
      <c r="AF124">
        <v>0</v>
      </c>
      <c r="AG124">
        <v>1831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1831</v>
      </c>
      <c r="AP124">
        <v>0</v>
      </c>
      <c r="AQ124">
        <v>1831</v>
      </c>
      <c r="AR124">
        <v>37</v>
      </c>
      <c r="AS124">
        <v>1794</v>
      </c>
      <c r="AU124" t="s">
        <v>2163</v>
      </c>
      <c r="AV124" t="s">
        <v>2973</v>
      </c>
      <c r="AW124" t="s">
        <v>2277</v>
      </c>
      <c r="AX124">
        <v>45658</v>
      </c>
      <c r="AY124">
        <v>45627</v>
      </c>
      <c r="AZ124" t="s">
        <v>2974</v>
      </c>
    </row>
    <row r="125" spans="1:52" x14ac:dyDescent="0.25">
      <c r="A125" t="s">
        <v>176</v>
      </c>
      <c r="B125" t="s">
        <v>35</v>
      </c>
      <c r="C125" t="s">
        <v>502</v>
      </c>
      <c r="D125" t="s">
        <v>717</v>
      </c>
      <c r="E125" t="s">
        <v>2874</v>
      </c>
      <c r="F125" t="s">
        <v>913</v>
      </c>
      <c r="G125">
        <v>8484818596</v>
      </c>
      <c r="H125" s="44">
        <v>45708</v>
      </c>
      <c r="I125" t="s">
        <v>1234</v>
      </c>
      <c r="J125" t="s">
        <v>1070</v>
      </c>
      <c r="K125" t="s">
        <v>1070</v>
      </c>
      <c r="L125">
        <v>0</v>
      </c>
      <c r="M125" t="s">
        <v>1070</v>
      </c>
      <c r="N125">
        <v>0</v>
      </c>
      <c r="O125" t="s">
        <v>1070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664</v>
      </c>
      <c r="AB125">
        <v>0</v>
      </c>
      <c r="AC125">
        <v>34.050000000000004</v>
      </c>
      <c r="AD125">
        <v>0</v>
      </c>
      <c r="AE125">
        <v>0</v>
      </c>
      <c r="AF125">
        <v>0</v>
      </c>
      <c r="AG125">
        <v>698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698</v>
      </c>
      <c r="AP125">
        <v>0</v>
      </c>
      <c r="AQ125">
        <v>698</v>
      </c>
      <c r="AR125">
        <v>14</v>
      </c>
      <c r="AS125">
        <v>684</v>
      </c>
      <c r="AU125" t="s">
        <v>2163</v>
      </c>
      <c r="AV125" t="s">
        <v>2973</v>
      </c>
      <c r="AW125" t="s">
        <v>2278</v>
      </c>
      <c r="AX125">
        <v>45658</v>
      </c>
      <c r="AY125">
        <v>45627</v>
      </c>
      <c r="AZ125" t="s">
        <v>2974</v>
      </c>
    </row>
    <row r="126" spans="1:52" x14ac:dyDescent="0.25">
      <c r="A126" t="s">
        <v>177</v>
      </c>
      <c r="B126" t="s">
        <v>1365</v>
      </c>
      <c r="C126" t="s">
        <v>503</v>
      </c>
      <c r="D126" t="s">
        <v>701</v>
      </c>
      <c r="E126" t="s">
        <v>2875</v>
      </c>
      <c r="F126" t="s">
        <v>914</v>
      </c>
      <c r="G126">
        <v>9685131314</v>
      </c>
      <c r="H126" s="44">
        <v>45708</v>
      </c>
      <c r="I126" t="s">
        <v>1203</v>
      </c>
      <c r="J126" t="s">
        <v>1070</v>
      </c>
      <c r="K126" t="s">
        <v>1070</v>
      </c>
      <c r="L126">
        <v>0</v>
      </c>
      <c r="M126" t="s">
        <v>1070</v>
      </c>
      <c r="N126">
        <v>0</v>
      </c>
      <c r="O126" t="s">
        <v>1070</v>
      </c>
      <c r="P126">
        <v>0</v>
      </c>
      <c r="Q126">
        <v>0</v>
      </c>
      <c r="R126">
        <v>0</v>
      </c>
      <c r="S126">
        <v>2.4999999999999991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15.9</v>
      </c>
      <c r="AD126">
        <v>0</v>
      </c>
      <c r="AE126">
        <v>0</v>
      </c>
      <c r="AF126">
        <v>0</v>
      </c>
      <c r="AG126">
        <v>18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18</v>
      </c>
      <c r="AP126">
        <v>0</v>
      </c>
      <c r="AQ126">
        <v>18</v>
      </c>
      <c r="AR126">
        <v>0</v>
      </c>
      <c r="AS126">
        <v>18</v>
      </c>
      <c r="AU126" t="s">
        <v>2163</v>
      </c>
      <c r="AV126" t="s">
        <v>2973</v>
      </c>
      <c r="AW126" t="s">
        <v>2279</v>
      </c>
      <c r="AX126">
        <v>45658</v>
      </c>
      <c r="AY126">
        <v>45627</v>
      </c>
      <c r="AZ126" t="s">
        <v>2974</v>
      </c>
    </row>
    <row r="127" spans="1:52" x14ac:dyDescent="0.25">
      <c r="A127" t="s">
        <v>178</v>
      </c>
      <c r="B127" t="s">
        <v>1375</v>
      </c>
      <c r="C127" t="s">
        <v>504</v>
      </c>
      <c r="D127" t="s">
        <v>718</v>
      </c>
      <c r="E127" t="s">
        <v>2754</v>
      </c>
      <c r="F127" t="s">
        <v>915</v>
      </c>
      <c r="G127">
        <v>9911022043</v>
      </c>
      <c r="H127" s="44">
        <v>45708</v>
      </c>
      <c r="I127" t="s">
        <v>1235</v>
      </c>
      <c r="J127" t="s">
        <v>1070</v>
      </c>
      <c r="K127" t="s">
        <v>1070</v>
      </c>
      <c r="L127">
        <v>0</v>
      </c>
      <c r="M127" t="s">
        <v>1070</v>
      </c>
      <c r="N127">
        <v>0</v>
      </c>
      <c r="O127" t="s">
        <v>1070</v>
      </c>
      <c r="P127">
        <v>0</v>
      </c>
      <c r="Q127">
        <v>0</v>
      </c>
      <c r="R127">
        <v>15.9</v>
      </c>
      <c r="S127">
        <v>3.7999999999999945</v>
      </c>
      <c r="T127">
        <v>2</v>
      </c>
      <c r="U127">
        <v>0</v>
      </c>
      <c r="V127">
        <v>0</v>
      </c>
      <c r="W127">
        <v>42.5</v>
      </c>
      <c r="X127">
        <v>0.66</v>
      </c>
      <c r="Y127">
        <v>0</v>
      </c>
      <c r="Z127">
        <v>0</v>
      </c>
      <c r="AA127">
        <v>962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1027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1027</v>
      </c>
      <c r="AP127">
        <v>0</v>
      </c>
      <c r="AQ127">
        <v>1027</v>
      </c>
      <c r="AR127">
        <v>21</v>
      </c>
      <c r="AS127">
        <v>1006</v>
      </c>
      <c r="AU127" t="s">
        <v>2163</v>
      </c>
      <c r="AV127" t="s">
        <v>2973</v>
      </c>
      <c r="AW127" t="s">
        <v>2280</v>
      </c>
      <c r="AX127">
        <v>45658</v>
      </c>
      <c r="AY127">
        <v>45627</v>
      </c>
      <c r="AZ127" t="s">
        <v>2974</v>
      </c>
    </row>
    <row r="128" spans="1:52" x14ac:dyDescent="0.25">
      <c r="A128" t="s">
        <v>179</v>
      </c>
      <c r="B128" t="s">
        <v>35</v>
      </c>
      <c r="C128" t="s">
        <v>505</v>
      </c>
      <c r="D128" t="s">
        <v>699</v>
      </c>
      <c r="E128" t="s">
        <v>2876</v>
      </c>
      <c r="F128" t="s">
        <v>916</v>
      </c>
      <c r="G128">
        <v>9719193691</v>
      </c>
      <c r="H128" s="44">
        <v>45708</v>
      </c>
      <c r="I128" t="s">
        <v>1192</v>
      </c>
      <c r="J128" t="s">
        <v>1070</v>
      </c>
      <c r="K128" t="s">
        <v>1070</v>
      </c>
      <c r="L128">
        <v>0</v>
      </c>
      <c r="M128" t="s">
        <v>1070</v>
      </c>
      <c r="N128">
        <v>0</v>
      </c>
      <c r="O128" t="s">
        <v>1070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349.625</v>
      </c>
      <c r="X128">
        <v>0</v>
      </c>
      <c r="Y128">
        <v>0</v>
      </c>
      <c r="Z128">
        <v>0</v>
      </c>
      <c r="AA128">
        <v>1031</v>
      </c>
      <c r="AB128">
        <v>0</v>
      </c>
      <c r="AC128">
        <v>2425.4500000000003</v>
      </c>
      <c r="AD128">
        <v>0</v>
      </c>
      <c r="AE128">
        <v>0</v>
      </c>
      <c r="AF128">
        <v>0</v>
      </c>
      <c r="AG128">
        <v>3806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3806</v>
      </c>
      <c r="AP128">
        <v>0</v>
      </c>
      <c r="AQ128">
        <v>3806</v>
      </c>
      <c r="AR128">
        <v>76</v>
      </c>
      <c r="AS128">
        <v>3730</v>
      </c>
      <c r="AU128" t="s">
        <v>2163</v>
      </c>
      <c r="AV128" t="s">
        <v>2973</v>
      </c>
      <c r="AW128" t="s">
        <v>2281</v>
      </c>
      <c r="AX128">
        <v>45658</v>
      </c>
      <c r="AY128">
        <v>45627</v>
      </c>
      <c r="AZ128" t="s">
        <v>2974</v>
      </c>
    </row>
    <row r="129" spans="1:52" x14ac:dyDescent="0.25">
      <c r="A129" t="s">
        <v>181</v>
      </c>
      <c r="B129" t="s">
        <v>1370</v>
      </c>
      <c r="C129" t="s">
        <v>506</v>
      </c>
      <c r="D129" t="s">
        <v>720</v>
      </c>
      <c r="E129" t="s">
        <v>2877</v>
      </c>
      <c r="F129" t="s">
        <v>918</v>
      </c>
      <c r="G129">
        <v>9430867609</v>
      </c>
      <c r="H129" s="44">
        <v>45708</v>
      </c>
      <c r="I129" t="s">
        <v>1238</v>
      </c>
      <c r="J129" t="s">
        <v>1070</v>
      </c>
      <c r="K129" t="s">
        <v>1070</v>
      </c>
      <c r="L129">
        <v>0</v>
      </c>
      <c r="M129" t="s">
        <v>1070</v>
      </c>
      <c r="N129">
        <v>0</v>
      </c>
      <c r="O129" t="s">
        <v>1070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244</v>
      </c>
      <c r="AB129">
        <v>2</v>
      </c>
      <c r="AC129">
        <v>0</v>
      </c>
      <c r="AD129">
        <v>218</v>
      </c>
      <c r="AE129">
        <v>0</v>
      </c>
      <c r="AF129">
        <v>0</v>
      </c>
      <c r="AG129">
        <v>464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464</v>
      </c>
      <c r="AP129">
        <v>0</v>
      </c>
      <c r="AQ129">
        <v>464</v>
      </c>
      <c r="AR129">
        <v>9</v>
      </c>
      <c r="AS129">
        <v>455</v>
      </c>
      <c r="AU129" t="s">
        <v>2163</v>
      </c>
      <c r="AV129" t="s">
        <v>2973</v>
      </c>
      <c r="AW129" t="s">
        <v>2282</v>
      </c>
      <c r="AX129">
        <v>45658</v>
      </c>
      <c r="AY129">
        <v>45627</v>
      </c>
      <c r="AZ129" t="s">
        <v>2974</v>
      </c>
    </row>
    <row r="130" spans="1:52" x14ac:dyDescent="0.25">
      <c r="A130" t="s">
        <v>182</v>
      </c>
      <c r="B130" t="s">
        <v>1370</v>
      </c>
      <c r="C130" t="s">
        <v>507</v>
      </c>
      <c r="D130" t="s">
        <v>2642</v>
      </c>
      <c r="E130" t="s">
        <v>2878</v>
      </c>
      <c r="F130" t="s">
        <v>919</v>
      </c>
      <c r="G130">
        <v>8969919875</v>
      </c>
      <c r="H130" s="44">
        <v>45708</v>
      </c>
      <c r="I130" t="s">
        <v>1239</v>
      </c>
      <c r="J130" t="s">
        <v>1070</v>
      </c>
      <c r="K130" t="s">
        <v>1070</v>
      </c>
      <c r="L130">
        <v>0</v>
      </c>
      <c r="M130" t="s">
        <v>1070</v>
      </c>
      <c r="N130">
        <v>0</v>
      </c>
      <c r="O130" t="s">
        <v>1070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190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190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190</v>
      </c>
      <c r="AP130">
        <v>0</v>
      </c>
      <c r="AQ130">
        <v>190</v>
      </c>
      <c r="AR130">
        <v>4</v>
      </c>
      <c r="AS130">
        <v>186</v>
      </c>
      <c r="AU130" t="s">
        <v>2163</v>
      </c>
      <c r="AV130" t="s">
        <v>2973</v>
      </c>
      <c r="AW130" t="s">
        <v>2283</v>
      </c>
      <c r="AX130">
        <v>45658</v>
      </c>
      <c r="AY130">
        <v>45627</v>
      </c>
      <c r="AZ130" t="s">
        <v>2974</v>
      </c>
    </row>
    <row r="131" spans="1:52" x14ac:dyDescent="0.25">
      <c r="A131" t="s">
        <v>183</v>
      </c>
      <c r="B131" t="s">
        <v>1370</v>
      </c>
      <c r="C131" t="s">
        <v>508</v>
      </c>
      <c r="D131" t="s">
        <v>2642</v>
      </c>
      <c r="E131" t="s">
        <v>2878</v>
      </c>
      <c r="F131" t="s">
        <v>920</v>
      </c>
      <c r="G131">
        <v>8969919875</v>
      </c>
      <c r="H131" s="44">
        <v>45708</v>
      </c>
      <c r="I131" t="s">
        <v>1239</v>
      </c>
      <c r="J131" t="s">
        <v>1070</v>
      </c>
      <c r="K131" t="s">
        <v>1070</v>
      </c>
      <c r="L131">
        <v>0</v>
      </c>
      <c r="M131" t="s">
        <v>1070</v>
      </c>
      <c r="N131">
        <v>0</v>
      </c>
      <c r="O131" t="s">
        <v>1070</v>
      </c>
      <c r="P131">
        <v>0</v>
      </c>
      <c r="Q131">
        <v>0</v>
      </c>
      <c r="R131">
        <v>0</v>
      </c>
      <c r="S131">
        <v>0</v>
      </c>
      <c r="T131">
        <v>3</v>
      </c>
      <c r="U131">
        <v>0</v>
      </c>
      <c r="V131">
        <v>0</v>
      </c>
      <c r="W131">
        <v>55.75</v>
      </c>
      <c r="X131">
        <v>0</v>
      </c>
      <c r="Y131">
        <v>0</v>
      </c>
      <c r="Z131">
        <v>0</v>
      </c>
      <c r="AA131">
        <v>1521</v>
      </c>
      <c r="AB131">
        <v>0</v>
      </c>
      <c r="AC131">
        <v>126</v>
      </c>
      <c r="AD131">
        <v>0</v>
      </c>
      <c r="AE131">
        <v>0</v>
      </c>
      <c r="AF131">
        <v>0</v>
      </c>
      <c r="AG131">
        <v>1706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1706</v>
      </c>
      <c r="AP131">
        <v>0</v>
      </c>
      <c r="AQ131">
        <v>1706</v>
      </c>
      <c r="AR131">
        <v>34</v>
      </c>
      <c r="AS131">
        <v>1672</v>
      </c>
      <c r="AU131" t="s">
        <v>2163</v>
      </c>
      <c r="AV131" t="s">
        <v>2973</v>
      </c>
      <c r="AW131" t="s">
        <v>2284</v>
      </c>
      <c r="AX131">
        <v>45658</v>
      </c>
      <c r="AY131">
        <v>45627</v>
      </c>
      <c r="AZ131" t="s">
        <v>2974</v>
      </c>
    </row>
    <row r="132" spans="1:52" x14ac:dyDescent="0.25">
      <c r="A132" t="s">
        <v>184</v>
      </c>
      <c r="B132" t="s">
        <v>41</v>
      </c>
      <c r="C132" t="s">
        <v>509</v>
      </c>
      <c r="D132" t="s">
        <v>2643</v>
      </c>
      <c r="E132" t="s">
        <v>2879</v>
      </c>
      <c r="F132" t="s">
        <v>921</v>
      </c>
      <c r="G132">
        <v>9403092100</v>
      </c>
      <c r="H132" s="44">
        <v>45708</v>
      </c>
      <c r="I132" t="s">
        <v>1240</v>
      </c>
      <c r="J132" t="s">
        <v>1070</v>
      </c>
      <c r="K132" t="s">
        <v>1070</v>
      </c>
      <c r="L132">
        <v>0</v>
      </c>
      <c r="M132" t="s">
        <v>1070</v>
      </c>
      <c r="N132">
        <v>0</v>
      </c>
      <c r="O132" t="s">
        <v>1070</v>
      </c>
      <c r="P132">
        <v>0</v>
      </c>
      <c r="Q132">
        <v>0</v>
      </c>
      <c r="R132">
        <v>0</v>
      </c>
      <c r="S132">
        <v>5.8499999999999925</v>
      </c>
      <c r="T132">
        <v>8</v>
      </c>
      <c r="U132">
        <v>0</v>
      </c>
      <c r="V132">
        <v>0</v>
      </c>
      <c r="W132">
        <v>0</v>
      </c>
      <c r="X132">
        <v>9.2660000000000018</v>
      </c>
      <c r="Y132">
        <v>0</v>
      </c>
      <c r="Z132">
        <v>0</v>
      </c>
      <c r="AA132">
        <v>0</v>
      </c>
      <c r="AB132">
        <v>207</v>
      </c>
      <c r="AC132">
        <v>1.75</v>
      </c>
      <c r="AD132">
        <v>0</v>
      </c>
      <c r="AE132">
        <v>0</v>
      </c>
      <c r="AF132">
        <v>0</v>
      </c>
      <c r="AG132">
        <v>232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232</v>
      </c>
      <c r="AP132">
        <v>0</v>
      </c>
      <c r="AQ132">
        <v>232</v>
      </c>
      <c r="AR132">
        <v>5</v>
      </c>
      <c r="AS132">
        <v>227</v>
      </c>
      <c r="AU132" t="s">
        <v>2163</v>
      </c>
      <c r="AV132" t="s">
        <v>2973</v>
      </c>
      <c r="AW132" t="s">
        <v>2285</v>
      </c>
      <c r="AX132">
        <v>45658</v>
      </c>
      <c r="AY132">
        <v>45627</v>
      </c>
      <c r="AZ132" t="s">
        <v>2974</v>
      </c>
    </row>
    <row r="133" spans="1:52" x14ac:dyDescent="0.25">
      <c r="A133" t="s">
        <v>188</v>
      </c>
      <c r="B133" t="s">
        <v>41</v>
      </c>
      <c r="C133" t="s">
        <v>513</v>
      </c>
      <c r="D133" t="s">
        <v>721</v>
      </c>
      <c r="E133" t="s">
        <v>2880</v>
      </c>
      <c r="F133" t="s">
        <v>925</v>
      </c>
      <c r="G133">
        <v>9960371677</v>
      </c>
      <c r="H133" s="44">
        <v>45708</v>
      </c>
      <c r="I133" t="s">
        <v>1243</v>
      </c>
      <c r="J133" t="s">
        <v>1070</v>
      </c>
      <c r="K133" t="s">
        <v>1070</v>
      </c>
      <c r="L133">
        <v>0</v>
      </c>
      <c r="M133" t="s">
        <v>1070</v>
      </c>
      <c r="N133">
        <v>0</v>
      </c>
      <c r="O133" t="s">
        <v>1070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62.543999999999997</v>
      </c>
      <c r="Y133">
        <v>0</v>
      </c>
      <c r="Z133">
        <v>0</v>
      </c>
      <c r="AA133">
        <v>48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111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111</v>
      </c>
      <c r="AP133">
        <v>0</v>
      </c>
      <c r="AQ133">
        <v>111</v>
      </c>
      <c r="AR133">
        <v>2</v>
      </c>
      <c r="AS133">
        <v>109</v>
      </c>
      <c r="AU133" t="s">
        <v>2163</v>
      </c>
      <c r="AV133" t="s">
        <v>2973</v>
      </c>
      <c r="AW133" t="s">
        <v>2286</v>
      </c>
      <c r="AX133">
        <v>45658</v>
      </c>
      <c r="AY133">
        <v>45627</v>
      </c>
      <c r="AZ133" t="s">
        <v>2974</v>
      </c>
    </row>
    <row r="134" spans="1:52" x14ac:dyDescent="0.25">
      <c r="A134" t="s">
        <v>189</v>
      </c>
      <c r="B134" t="s">
        <v>1377</v>
      </c>
      <c r="C134" t="s">
        <v>514</v>
      </c>
      <c r="D134" t="s">
        <v>722</v>
      </c>
      <c r="E134" t="s">
        <v>2755</v>
      </c>
      <c r="F134" t="s">
        <v>926</v>
      </c>
      <c r="G134">
        <v>7000323645</v>
      </c>
      <c r="H134" s="44">
        <v>45708</v>
      </c>
      <c r="I134" t="s">
        <v>1244</v>
      </c>
      <c r="J134" t="s">
        <v>1245</v>
      </c>
      <c r="K134" t="s">
        <v>1070</v>
      </c>
      <c r="L134">
        <v>0</v>
      </c>
      <c r="M134" t="s">
        <v>1070</v>
      </c>
      <c r="N134">
        <v>0</v>
      </c>
      <c r="O134" t="s">
        <v>1070</v>
      </c>
      <c r="P134">
        <v>0</v>
      </c>
      <c r="Q134">
        <v>0</v>
      </c>
      <c r="R134">
        <v>0</v>
      </c>
      <c r="S134">
        <v>13.499999999999993</v>
      </c>
      <c r="T134">
        <v>8</v>
      </c>
      <c r="U134">
        <v>0</v>
      </c>
      <c r="V134">
        <v>0</v>
      </c>
      <c r="W134">
        <v>10.375</v>
      </c>
      <c r="X134">
        <v>23.625</v>
      </c>
      <c r="Y134">
        <v>0</v>
      </c>
      <c r="Z134">
        <v>0</v>
      </c>
      <c r="AA134">
        <v>0</v>
      </c>
      <c r="AB134">
        <v>0</v>
      </c>
      <c r="AC134">
        <v>296.5</v>
      </c>
      <c r="AD134">
        <v>0</v>
      </c>
      <c r="AE134">
        <v>0</v>
      </c>
      <c r="AF134">
        <v>0</v>
      </c>
      <c r="AG134">
        <v>352</v>
      </c>
      <c r="AH134">
        <v>0.18</v>
      </c>
      <c r="AI134">
        <v>63</v>
      </c>
      <c r="AJ134">
        <v>0</v>
      </c>
      <c r="AK134">
        <v>0</v>
      </c>
      <c r="AL134">
        <v>0</v>
      </c>
      <c r="AM134">
        <v>0</v>
      </c>
      <c r="AN134">
        <v>63</v>
      </c>
      <c r="AO134">
        <v>415</v>
      </c>
      <c r="AP134">
        <v>0</v>
      </c>
      <c r="AQ134">
        <v>352</v>
      </c>
      <c r="AR134">
        <v>7</v>
      </c>
      <c r="AS134">
        <v>345</v>
      </c>
      <c r="AU134" t="s">
        <v>2163</v>
      </c>
      <c r="AV134">
        <v>9962</v>
      </c>
      <c r="AW134" t="s">
        <v>2287</v>
      </c>
      <c r="AX134">
        <v>45658</v>
      </c>
      <c r="AY134">
        <v>45627</v>
      </c>
      <c r="AZ134" t="s">
        <v>48</v>
      </c>
    </row>
    <row r="135" spans="1:52" x14ac:dyDescent="0.25">
      <c r="A135" t="s">
        <v>190</v>
      </c>
      <c r="B135" t="s">
        <v>35</v>
      </c>
      <c r="C135" t="s">
        <v>515</v>
      </c>
      <c r="D135" t="s">
        <v>2644</v>
      </c>
      <c r="E135" t="s">
        <v>2756</v>
      </c>
      <c r="F135" t="s">
        <v>927</v>
      </c>
      <c r="G135">
        <v>9044401072</v>
      </c>
      <c r="H135" s="44">
        <v>45708</v>
      </c>
      <c r="I135" t="s">
        <v>1246</v>
      </c>
      <c r="J135" t="s">
        <v>1247</v>
      </c>
      <c r="K135" t="s">
        <v>1070</v>
      </c>
      <c r="L135">
        <v>0</v>
      </c>
      <c r="M135" t="s">
        <v>1070</v>
      </c>
      <c r="N135">
        <v>0</v>
      </c>
      <c r="O135" t="s">
        <v>1070</v>
      </c>
      <c r="P135">
        <v>0</v>
      </c>
      <c r="Q135">
        <v>0</v>
      </c>
      <c r="R135">
        <v>8</v>
      </c>
      <c r="S135">
        <v>0.2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1126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1134</v>
      </c>
      <c r="AH135">
        <v>0.18</v>
      </c>
      <c r="AI135">
        <v>204</v>
      </c>
      <c r="AJ135">
        <v>0</v>
      </c>
      <c r="AK135">
        <v>0</v>
      </c>
      <c r="AL135">
        <v>0</v>
      </c>
      <c r="AM135">
        <v>0</v>
      </c>
      <c r="AN135">
        <v>204</v>
      </c>
      <c r="AO135">
        <v>1338</v>
      </c>
      <c r="AP135">
        <v>0</v>
      </c>
      <c r="AQ135">
        <v>1134</v>
      </c>
      <c r="AR135">
        <v>23</v>
      </c>
      <c r="AS135">
        <v>1111</v>
      </c>
      <c r="AU135" t="s">
        <v>2163</v>
      </c>
      <c r="AV135">
        <v>9962</v>
      </c>
      <c r="AW135" t="s">
        <v>2288</v>
      </c>
      <c r="AX135">
        <v>45658</v>
      </c>
      <c r="AY135">
        <v>45627</v>
      </c>
      <c r="AZ135" t="s">
        <v>48</v>
      </c>
    </row>
    <row r="136" spans="1:52" x14ac:dyDescent="0.25">
      <c r="A136" t="s">
        <v>192</v>
      </c>
      <c r="B136" t="s">
        <v>1378</v>
      </c>
      <c r="C136" t="s">
        <v>517</v>
      </c>
      <c r="D136" t="s">
        <v>723</v>
      </c>
      <c r="E136" t="s">
        <v>2757</v>
      </c>
      <c r="F136" t="s">
        <v>928</v>
      </c>
      <c r="G136">
        <v>8709420735</v>
      </c>
      <c r="H136" s="44">
        <v>45708</v>
      </c>
      <c r="I136" t="s">
        <v>1248</v>
      </c>
      <c r="J136" t="s">
        <v>2496</v>
      </c>
      <c r="K136" t="s">
        <v>1070</v>
      </c>
      <c r="L136">
        <v>0</v>
      </c>
      <c r="M136" t="s">
        <v>1070</v>
      </c>
      <c r="N136">
        <v>0</v>
      </c>
      <c r="O136" t="s">
        <v>1070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153</v>
      </c>
      <c r="AB136">
        <v>307</v>
      </c>
      <c r="AC136">
        <v>64.7</v>
      </c>
      <c r="AD136">
        <v>0</v>
      </c>
      <c r="AE136">
        <v>0</v>
      </c>
      <c r="AF136">
        <v>0</v>
      </c>
      <c r="AG136">
        <v>525</v>
      </c>
      <c r="AH136">
        <v>0.18</v>
      </c>
      <c r="AI136">
        <v>95</v>
      </c>
      <c r="AJ136">
        <v>0</v>
      </c>
      <c r="AK136">
        <v>0</v>
      </c>
      <c r="AL136">
        <v>0</v>
      </c>
      <c r="AM136">
        <v>0</v>
      </c>
      <c r="AN136">
        <v>95</v>
      </c>
      <c r="AO136">
        <v>620</v>
      </c>
      <c r="AP136">
        <v>0</v>
      </c>
      <c r="AQ136">
        <v>525</v>
      </c>
      <c r="AR136">
        <v>11</v>
      </c>
      <c r="AS136">
        <v>514</v>
      </c>
      <c r="AU136" t="s">
        <v>2163</v>
      </c>
      <c r="AV136">
        <v>9962</v>
      </c>
      <c r="AW136" t="s">
        <v>2289</v>
      </c>
      <c r="AX136">
        <v>45658</v>
      </c>
      <c r="AY136">
        <v>45627</v>
      </c>
      <c r="AZ136" t="s">
        <v>48</v>
      </c>
    </row>
    <row r="137" spans="1:52" x14ac:dyDescent="0.25">
      <c r="A137" t="s">
        <v>193</v>
      </c>
      <c r="B137" t="s">
        <v>1370</v>
      </c>
      <c r="C137" t="s">
        <v>518</v>
      </c>
      <c r="D137" t="s">
        <v>724</v>
      </c>
      <c r="E137" t="s">
        <v>2881</v>
      </c>
      <c r="F137" t="s">
        <v>929</v>
      </c>
      <c r="G137">
        <v>9386423548</v>
      </c>
      <c r="H137" s="44">
        <v>45708</v>
      </c>
      <c r="I137" t="s">
        <v>2515</v>
      </c>
      <c r="J137" t="s">
        <v>1070</v>
      </c>
      <c r="K137" t="s">
        <v>1070</v>
      </c>
      <c r="L137">
        <v>0</v>
      </c>
      <c r="M137" t="s">
        <v>1070</v>
      </c>
      <c r="N137">
        <v>0</v>
      </c>
      <c r="O137" t="s">
        <v>1070</v>
      </c>
      <c r="P137">
        <v>0</v>
      </c>
      <c r="Q137">
        <v>0</v>
      </c>
      <c r="R137">
        <v>0</v>
      </c>
      <c r="S137">
        <v>2.6999999999999984</v>
      </c>
      <c r="T137">
        <v>25</v>
      </c>
      <c r="U137">
        <v>0</v>
      </c>
      <c r="V137">
        <v>0</v>
      </c>
      <c r="W137">
        <v>0</v>
      </c>
      <c r="X137">
        <v>0.55000000000000004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28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28</v>
      </c>
      <c r="AP137">
        <v>0</v>
      </c>
      <c r="AQ137">
        <v>28</v>
      </c>
      <c r="AR137">
        <v>1</v>
      </c>
      <c r="AS137">
        <v>27</v>
      </c>
      <c r="AU137" t="s">
        <v>2163</v>
      </c>
      <c r="AV137" t="s">
        <v>2973</v>
      </c>
      <c r="AW137" t="s">
        <v>2290</v>
      </c>
      <c r="AX137">
        <v>45658</v>
      </c>
      <c r="AY137">
        <v>45627</v>
      </c>
      <c r="AZ137" t="s">
        <v>2974</v>
      </c>
    </row>
    <row r="138" spans="1:52" x14ac:dyDescent="0.25">
      <c r="A138" t="s">
        <v>194</v>
      </c>
      <c r="B138" t="s">
        <v>1367</v>
      </c>
      <c r="C138" t="s">
        <v>519</v>
      </c>
      <c r="D138" t="s">
        <v>1967</v>
      </c>
      <c r="E138" t="s">
        <v>2882</v>
      </c>
      <c r="F138" t="s">
        <v>2985</v>
      </c>
      <c r="G138">
        <v>6297052173</v>
      </c>
      <c r="H138" s="44">
        <v>45708</v>
      </c>
      <c r="I138" t="s">
        <v>2516</v>
      </c>
      <c r="J138" t="s">
        <v>1070</v>
      </c>
      <c r="K138" t="s">
        <v>1070</v>
      </c>
      <c r="L138">
        <v>0</v>
      </c>
      <c r="M138" t="s">
        <v>1070</v>
      </c>
      <c r="N138">
        <v>0</v>
      </c>
      <c r="O138" t="s">
        <v>1070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38.650000000000006</v>
      </c>
      <c r="AD138">
        <v>0</v>
      </c>
      <c r="AE138">
        <v>0</v>
      </c>
      <c r="AF138">
        <v>0</v>
      </c>
      <c r="AG138">
        <v>39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39</v>
      </c>
      <c r="AP138">
        <v>0</v>
      </c>
      <c r="AQ138">
        <v>39</v>
      </c>
      <c r="AR138">
        <v>1</v>
      </c>
      <c r="AS138">
        <v>38</v>
      </c>
      <c r="AU138" t="s">
        <v>2163</v>
      </c>
      <c r="AV138" t="s">
        <v>2973</v>
      </c>
      <c r="AW138" t="s">
        <v>2291</v>
      </c>
      <c r="AX138">
        <v>45658</v>
      </c>
      <c r="AY138">
        <v>45627</v>
      </c>
      <c r="AZ138" t="s">
        <v>2974</v>
      </c>
    </row>
    <row r="139" spans="1:52" x14ac:dyDescent="0.25">
      <c r="A139" t="s">
        <v>195</v>
      </c>
      <c r="B139" t="s">
        <v>1378</v>
      </c>
      <c r="C139" t="s">
        <v>520</v>
      </c>
      <c r="D139" t="s">
        <v>2645</v>
      </c>
      <c r="E139" t="s">
        <v>2758</v>
      </c>
      <c r="F139" t="s">
        <v>930</v>
      </c>
      <c r="G139">
        <v>7717754253</v>
      </c>
      <c r="H139" s="44">
        <v>45708</v>
      </c>
      <c r="I139" t="s">
        <v>1250</v>
      </c>
      <c r="J139" t="s">
        <v>1251</v>
      </c>
      <c r="K139" t="s">
        <v>1070</v>
      </c>
      <c r="L139">
        <v>0</v>
      </c>
      <c r="M139" t="s">
        <v>1070</v>
      </c>
      <c r="N139">
        <v>0</v>
      </c>
      <c r="O139" t="s">
        <v>1070</v>
      </c>
      <c r="P139">
        <v>0</v>
      </c>
      <c r="Q139">
        <v>4</v>
      </c>
      <c r="R139">
        <v>0</v>
      </c>
      <c r="S139">
        <v>0</v>
      </c>
      <c r="T139">
        <v>1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</v>
      </c>
      <c r="AH139">
        <v>0.18</v>
      </c>
      <c r="AI139">
        <v>1</v>
      </c>
      <c r="AJ139">
        <v>0</v>
      </c>
      <c r="AK139">
        <v>0</v>
      </c>
      <c r="AL139">
        <v>0</v>
      </c>
      <c r="AM139">
        <v>0</v>
      </c>
      <c r="AN139">
        <v>1</v>
      </c>
      <c r="AO139">
        <v>6</v>
      </c>
      <c r="AP139">
        <v>0</v>
      </c>
      <c r="AQ139">
        <v>5</v>
      </c>
      <c r="AR139">
        <v>0</v>
      </c>
      <c r="AS139">
        <v>5</v>
      </c>
      <c r="AU139" t="s">
        <v>2163</v>
      </c>
      <c r="AV139">
        <v>9962</v>
      </c>
      <c r="AW139" t="s">
        <v>2292</v>
      </c>
      <c r="AX139">
        <v>45658</v>
      </c>
      <c r="AY139">
        <v>45627</v>
      </c>
      <c r="AZ139" t="s">
        <v>48</v>
      </c>
    </row>
    <row r="140" spans="1:52" x14ac:dyDescent="0.25">
      <c r="A140" t="s">
        <v>196</v>
      </c>
      <c r="B140" t="s">
        <v>1368</v>
      </c>
      <c r="C140" t="s">
        <v>521</v>
      </c>
      <c r="D140" t="s">
        <v>725</v>
      </c>
      <c r="E140" t="s">
        <v>2883</v>
      </c>
      <c r="F140" t="s">
        <v>931</v>
      </c>
      <c r="G140">
        <v>7853987876</v>
      </c>
      <c r="H140" s="44">
        <v>45708</v>
      </c>
      <c r="I140" t="s">
        <v>1252</v>
      </c>
      <c r="J140" t="s">
        <v>1070</v>
      </c>
      <c r="K140" t="s">
        <v>1070</v>
      </c>
      <c r="L140">
        <v>0</v>
      </c>
      <c r="M140" t="s">
        <v>1070</v>
      </c>
      <c r="N140">
        <v>0</v>
      </c>
      <c r="O140" t="s">
        <v>1070</v>
      </c>
      <c r="P140">
        <v>0</v>
      </c>
      <c r="Q140">
        <v>0</v>
      </c>
      <c r="R140">
        <v>0</v>
      </c>
      <c r="S140">
        <v>0</v>
      </c>
      <c r="T140">
        <v>1</v>
      </c>
      <c r="U140">
        <v>0</v>
      </c>
      <c r="V140">
        <v>0</v>
      </c>
      <c r="W140">
        <v>222.375</v>
      </c>
      <c r="X140">
        <v>0</v>
      </c>
      <c r="Y140">
        <v>0</v>
      </c>
      <c r="Z140">
        <v>0</v>
      </c>
      <c r="AA140">
        <v>65</v>
      </c>
      <c r="AB140">
        <v>1256</v>
      </c>
      <c r="AC140">
        <v>0</v>
      </c>
      <c r="AD140">
        <v>0</v>
      </c>
      <c r="AE140">
        <v>0</v>
      </c>
      <c r="AF140">
        <v>0</v>
      </c>
      <c r="AG140">
        <v>1544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1544</v>
      </c>
      <c r="AP140">
        <v>0</v>
      </c>
      <c r="AQ140">
        <v>1544</v>
      </c>
      <c r="AR140">
        <v>31</v>
      </c>
      <c r="AS140">
        <v>1513</v>
      </c>
      <c r="AU140" t="s">
        <v>2163</v>
      </c>
      <c r="AV140" t="s">
        <v>2973</v>
      </c>
      <c r="AW140" t="s">
        <v>2293</v>
      </c>
      <c r="AX140">
        <v>45658</v>
      </c>
      <c r="AY140">
        <v>45627</v>
      </c>
      <c r="AZ140" t="s">
        <v>2974</v>
      </c>
    </row>
    <row r="141" spans="1:52" x14ac:dyDescent="0.25">
      <c r="A141" t="s">
        <v>197</v>
      </c>
      <c r="B141" t="s">
        <v>1368</v>
      </c>
      <c r="C141" t="s">
        <v>522</v>
      </c>
      <c r="D141" t="s">
        <v>725</v>
      </c>
      <c r="E141" t="s">
        <v>2884</v>
      </c>
      <c r="F141" t="s">
        <v>932</v>
      </c>
      <c r="G141">
        <v>7853987876</v>
      </c>
      <c r="H141" s="44">
        <v>45708</v>
      </c>
      <c r="I141" t="s">
        <v>1252</v>
      </c>
      <c r="J141" t="s">
        <v>1070</v>
      </c>
      <c r="K141" t="s">
        <v>1070</v>
      </c>
      <c r="L141">
        <v>0</v>
      </c>
      <c r="M141" t="s">
        <v>1070</v>
      </c>
      <c r="N141">
        <v>0</v>
      </c>
      <c r="O141" t="s">
        <v>1070</v>
      </c>
      <c r="P141">
        <v>0</v>
      </c>
      <c r="Q141">
        <v>0</v>
      </c>
      <c r="R141">
        <v>0</v>
      </c>
      <c r="S141">
        <v>1.8000000000000009</v>
      </c>
      <c r="T141">
        <v>5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15</v>
      </c>
      <c r="AB141">
        <v>946</v>
      </c>
      <c r="AC141">
        <v>0</v>
      </c>
      <c r="AD141">
        <v>154</v>
      </c>
      <c r="AE141">
        <v>0</v>
      </c>
      <c r="AF141">
        <v>0</v>
      </c>
      <c r="AG141">
        <v>1122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1122</v>
      </c>
      <c r="AP141">
        <v>0</v>
      </c>
      <c r="AQ141">
        <v>1122</v>
      </c>
      <c r="AR141">
        <v>22</v>
      </c>
      <c r="AS141">
        <v>1100</v>
      </c>
      <c r="AU141" t="s">
        <v>2163</v>
      </c>
      <c r="AV141" t="s">
        <v>2973</v>
      </c>
      <c r="AW141" t="s">
        <v>2294</v>
      </c>
      <c r="AX141">
        <v>45658</v>
      </c>
      <c r="AY141">
        <v>45627</v>
      </c>
      <c r="AZ141" t="s">
        <v>2974</v>
      </c>
    </row>
    <row r="142" spans="1:52" x14ac:dyDescent="0.25">
      <c r="A142" t="s">
        <v>198</v>
      </c>
      <c r="B142" t="s">
        <v>1374</v>
      </c>
      <c r="C142" t="s">
        <v>523</v>
      </c>
      <c r="D142" t="s">
        <v>726</v>
      </c>
      <c r="E142" t="s">
        <v>2885</v>
      </c>
      <c r="F142" t="s">
        <v>933</v>
      </c>
      <c r="G142">
        <v>8660210277</v>
      </c>
      <c r="H142" s="44">
        <v>45708</v>
      </c>
      <c r="I142" t="s">
        <v>1253</v>
      </c>
      <c r="J142" t="s">
        <v>1070</v>
      </c>
      <c r="K142" t="s">
        <v>1070</v>
      </c>
      <c r="L142">
        <v>0</v>
      </c>
      <c r="M142" t="s">
        <v>1070</v>
      </c>
      <c r="N142">
        <v>0</v>
      </c>
      <c r="O142" t="s">
        <v>1070</v>
      </c>
      <c r="P142">
        <v>0</v>
      </c>
      <c r="Q142">
        <v>0</v>
      </c>
      <c r="R142">
        <v>119.48</v>
      </c>
      <c r="S142">
        <v>0.4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250</v>
      </c>
      <c r="AC142">
        <v>0</v>
      </c>
      <c r="AD142">
        <v>0</v>
      </c>
      <c r="AE142">
        <v>0</v>
      </c>
      <c r="AF142">
        <v>0</v>
      </c>
      <c r="AG142">
        <v>370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370</v>
      </c>
      <c r="AP142">
        <v>0</v>
      </c>
      <c r="AQ142">
        <v>370</v>
      </c>
      <c r="AR142">
        <v>7</v>
      </c>
      <c r="AS142">
        <v>363</v>
      </c>
      <c r="AU142" t="s">
        <v>2163</v>
      </c>
      <c r="AV142" t="s">
        <v>2973</v>
      </c>
      <c r="AW142" t="s">
        <v>2295</v>
      </c>
      <c r="AX142">
        <v>45658</v>
      </c>
      <c r="AY142">
        <v>45627</v>
      </c>
      <c r="AZ142" t="s">
        <v>2974</v>
      </c>
    </row>
    <row r="143" spans="1:52" x14ac:dyDescent="0.25">
      <c r="A143" t="s">
        <v>199</v>
      </c>
      <c r="B143" t="s">
        <v>1380</v>
      </c>
      <c r="C143" t="s">
        <v>525</v>
      </c>
      <c r="D143" t="s">
        <v>2646</v>
      </c>
      <c r="E143" t="s">
        <v>2759</v>
      </c>
      <c r="F143" t="s">
        <v>934</v>
      </c>
      <c r="G143">
        <v>9745555023</v>
      </c>
      <c r="H143" s="44">
        <v>45708</v>
      </c>
      <c r="I143" t="s">
        <v>1254</v>
      </c>
      <c r="J143" t="s">
        <v>1255</v>
      </c>
      <c r="K143" t="s">
        <v>1070</v>
      </c>
      <c r="L143">
        <v>0</v>
      </c>
      <c r="M143" t="s">
        <v>1070</v>
      </c>
      <c r="N143">
        <v>0</v>
      </c>
      <c r="O143" t="s">
        <v>1070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2211</v>
      </c>
      <c r="AE143">
        <v>0</v>
      </c>
      <c r="AF143">
        <v>0</v>
      </c>
      <c r="AG143">
        <v>2211</v>
      </c>
      <c r="AH143">
        <v>0.18</v>
      </c>
      <c r="AI143">
        <v>398</v>
      </c>
      <c r="AJ143">
        <v>0</v>
      </c>
      <c r="AK143">
        <v>0</v>
      </c>
      <c r="AL143">
        <v>0</v>
      </c>
      <c r="AM143">
        <v>0</v>
      </c>
      <c r="AN143">
        <v>398</v>
      </c>
      <c r="AO143">
        <v>2609</v>
      </c>
      <c r="AP143">
        <v>0</v>
      </c>
      <c r="AQ143">
        <v>2211</v>
      </c>
      <c r="AR143">
        <v>44</v>
      </c>
      <c r="AS143">
        <v>2167</v>
      </c>
      <c r="AU143" t="s">
        <v>2163</v>
      </c>
      <c r="AV143">
        <v>9962</v>
      </c>
      <c r="AW143" t="s">
        <v>2296</v>
      </c>
      <c r="AX143">
        <v>45658</v>
      </c>
      <c r="AY143">
        <v>45627</v>
      </c>
      <c r="AZ143" t="s">
        <v>48</v>
      </c>
    </row>
    <row r="144" spans="1:52" x14ac:dyDescent="0.25">
      <c r="A144" t="s">
        <v>200</v>
      </c>
      <c r="B144" t="s">
        <v>1365</v>
      </c>
      <c r="C144" t="s">
        <v>526</v>
      </c>
      <c r="D144" t="s">
        <v>2647</v>
      </c>
      <c r="E144" t="s">
        <v>2886</v>
      </c>
      <c r="F144" t="s">
        <v>935</v>
      </c>
      <c r="G144">
        <v>9926900298</v>
      </c>
      <c r="H144" s="44">
        <v>45708</v>
      </c>
      <c r="I144" t="s">
        <v>1173</v>
      </c>
      <c r="J144" t="s">
        <v>1070</v>
      </c>
      <c r="K144" t="s">
        <v>1070</v>
      </c>
      <c r="L144">
        <v>0</v>
      </c>
      <c r="M144" t="s">
        <v>1070</v>
      </c>
      <c r="N144">
        <v>0</v>
      </c>
      <c r="O144" t="s">
        <v>1070</v>
      </c>
      <c r="P144">
        <v>0</v>
      </c>
      <c r="Q144">
        <v>0</v>
      </c>
      <c r="R144">
        <v>0</v>
      </c>
      <c r="S144">
        <v>1.3500000000000005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502</v>
      </c>
      <c r="AB144">
        <v>0</v>
      </c>
      <c r="AC144">
        <v>978</v>
      </c>
      <c r="AD144">
        <v>0</v>
      </c>
      <c r="AE144">
        <v>0</v>
      </c>
      <c r="AF144">
        <v>0</v>
      </c>
      <c r="AG144">
        <v>1481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1481</v>
      </c>
      <c r="AP144">
        <v>0</v>
      </c>
      <c r="AQ144">
        <v>1481</v>
      </c>
      <c r="AR144">
        <v>30</v>
      </c>
      <c r="AS144">
        <v>1451</v>
      </c>
      <c r="AU144" t="s">
        <v>2163</v>
      </c>
      <c r="AV144" t="s">
        <v>2973</v>
      </c>
      <c r="AW144" t="s">
        <v>2297</v>
      </c>
      <c r="AX144">
        <v>45658</v>
      </c>
      <c r="AY144">
        <v>45627</v>
      </c>
      <c r="AZ144" t="s">
        <v>2974</v>
      </c>
    </row>
    <row r="145" spans="1:52" x14ac:dyDescent="0.25">
      <c r="A145" t="s">
        <v>201</v>
      </c>
      <c r="B145" t="s">
        <v>35</v>
      </c>
      <c r="C145" t="s">
        <v>527</v>
      </c>
      <c r="D145" t="s">
        <v>727</v>
      </c>
      <c r="E145" t="s">
        <v>2760</v>
      </c>
      <c r="F145" t="s">
        <v>936</v>
      </c>
      <c r="G145">
        <v>8080392121</v>
      </c>
      <c r="H145" s="44">
        <v>45708</v>
      </c>
      <c r="I145" t="s">
        <v>1256</v>
      </c>
      <c r="J145" t="s">
        <v>1070</v>
      </c>
      <c r="K145" t="s">
        <v>1070</v>
      </c>
      <c r="L145">
        <v>0</v>
      </c>
      <c r="M145" t="s">
        <v>1070</v>
      </c>
      <c r="N145">
        <v>0</v>
      </c>
      <c r="O145" t="s">
        <v>1070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55</v>
      </c>
      <c r="AB145">
        <v>0</v>
      </c>
      <c r="AC145">
        <v>0</v>
      </c>
      <c r="AD145">
        <v>595</v>
      </c>
      <c r="AE145">
        <v>0</v>
      </c>
      <c r="AF145">
        <v>0</v>
      </c>
      <c r="AG145">
        <v>650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650</v>
      </c>
      <c r="AP145">
        <v>0</v>
      </c>
      <c r="AQ145">
        <v>650</v>
      </c>
      <c r="AR145">
        <v>13</v>
      </c>
      <c r="AS145">
        <v>637</v>
      </c>
      <c r="AU145" t="s">
        <v>2163</v>
      </c>
      <c r="AV145" t="s">
        <v>2973</v>
      </c>
      <c r="AW145" t="s">
        <v>2298</v>
      </c>
      <c r="AX145">
        <v>45658</v>
      </c>
      <c r="AY145">
        <v>45627</v>
      </c>
      <c r="AZ145" t="s">
        <v>2974</v>
      </c>
    </row>
    <row r="146" spans="1:52" x14ac:dyDescent="0.25">
      <c r="A146" t="s">
        <v>202</v>
      </c>
      <c r="B146" t="s">
        <v>1364</v>
      </c>
      <c r="C146" t="s">
        <v>528</v>
      </c>
      <c r="D146" t="s">
        <v>2648</v>
      </c>
      <c r="E146" t="s">
        <v>2887</v>
      </c>
      <c r="F146" t="s">
        <v>937</v>
      </c>
      <c r="G146">
        <v>9876886161</v>
      </c>
      <c r="H146" s="44">
        <v>45708</v>
      </c>
      <c r="I146" t="s">
        <v>1194</v>
      </c>
      <c r="J146" t="s">
        <v>1070</v>
      </c>
      <c r="K146" t="s">
        <v>1070</v>
      </c>
      <c r="L146">
        <v>0</v>
      </c>
      <c r="M146" t="s">
        <v>1070</v>
      </c>
      <c r="N146">
        <v>0</v>
      </c>
      <c r="O146" t="s">
        <v>1070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211</v>
      </c>
      <c r="AE146">
        <v>0</v>
      </c>
      <c r="AF146">
        <v>0</v>
      </c>
      <c r="AG146">
        <v>211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211</v>
      </c>
      <c r="AP146">
        <v>0</v>
      </c>
      <c r="AQ146">
        <v>211</v>
      </c>
      <c r="AR146">
        <v>4</v>
      </c>
      <c r="AS146">
        <v>207</v>
      </c>
      <c r="AU146" t="s">
        <v>2163</v>
      </c>
      <c r="AV146" t="s">
        <v>2973</v>
      </c>
      <c r="AW146" t="s">
        <v>2299</v>
      </c>
      <c r="AX146">
        <v>45658</v>
      </c>
      <c r="AY146">
        <v>45627</v>
      </c>
      <c r="AZ146" t="s">
        <v>2974</v>
      </c>
    </row>
    <row r="147" spans="1:52" x14ac:dyDescent="0.25">
      <c r="A147" t="s">
        <v>203</v>
      </c>
      <c r="B147" t="s">
        <v>1364</v>
      </c>
      <c r="C147" t="s">
        <v>529</v>
      </c>
      <c r="D147" t="s">
        <v>2648</v>
      </c>
      <c r="E147" t="s">
        <v>2887</v>
      </c>
      <c r="F147" t="s">
        <v>938</v>
      </c>
      <c r="G147">
        <v>9876886161</v>
      </c>
      <c r="H147" s="44">
        <v>45708</v>
      </c>
      <c r="I147" t="s">
        <v>1194</v>
      </c>
      <c r="J147" t="s">
        <v>1070</v>
      </c>
      <c r="K147" t="s">
        <v>1070</v>
      </c>
      <c r="L147">
        <v>0</v>
      </c>
      <c r="M147" t="s">
        <v>1070</v>
      </c>
      <c r="N147">
        <v>0</v>
      </c>
      <c r="O147" t="s">
        <v>1070</v>
      </c>
      <c r="P147">
        <v>0</v>
      </c>
      <c r="Q147">
        <v>0</v>
      </c>
      <c r="R147">
        <v>0</v>
      </c>
      <c r="S147">
        <v>0.2</v>
      </c>
      <c r="T147">
        <v>0</v>
      </c>
      <c r="U147">
        <v>0</v>
      </c>
      <c r="V147">
        <v>0</v>
      </c>
      <c r="W147">
        <v>210.75</v>
      </c>
      <c r="X147">
        <v>1.298</v>
      </c>
      <c r="Y147">
        <v>0</v>
      </c>
      <c r="Z147">
        <v>0</v>
      </c>
      <c r="AA147">
        <v>0</v>
      </c>
      <c r="AB147">
        <v>1080</v>
      </c>
      <c r="AC147">
        <v>0</v>
      </c>
      <c r="AD147">
        <v>0</v>
      </c>
      <c r="AE147">
        <v>0</v>
      </c>
      <c r="AF147">
        <v>0</v>
      </c>
      <c r="AG147">
        <v>1292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1292</v>
      </c>
      <c r="AP147">
        <v>0</v>
      </c>
      <c r="AQ147">
        <v>1292</v>
      </c>
      <c r="AR147">
        <v>26</v>
      </c>
      <c r="AS147">
        <v>1266</v>
      </c>
      <c r="AU147" t="s">
        <v>2163</v>
      </c>
      <c r="AV147" t="s">
        <v>2973</v>
      </c>
      <c r="AW147" t="s">
        <v>2300</v>
      </c>
      <c r="AX147">
        <v>45658</v>
      </c>
      <c r="AY147">
        <v>45627</v>
      </c>
      <c r="AZ147" t="s">
        <v>2974</v>
      </c>
    </row>
    <row r="148" spans="1:52" x14ac:dyDescent="0.25">
      <c r="A148" t="s">
        <v>204</v>
      </c>
      <c r="B148" t="s">
        <v>1364</v>
      </c>
      <c r="C148" t="s">
        <v>530</v>
      </c>
      <c r="D148" t="s">
        <v>700</v>
      </c>
      <c r="E148" t="s">
        <v>2887</v>
      </c>
      <c r="F148" t="s">
        <v>939</v>
      </c>
      <c r="G148">
        <v>9876886161</v>
      </c>
      <c r="H148" s="44">
        <v>45708</v>
      </c>
      <c r="I148" t="s">
        <v>1194</v>
      </c>
      <c r="J148" t="s">
        <v>1070</v>
      </c>
      <c r="K148" t="s">
        <v>1070</v>
      </c>
      <c r="L148">
        <v>0</v>
      </c>
      <c r="M148" t="s">
        <v>1070</v>
      </c>
      <c r="N148">
        <v>0</v>
      </c>
      <c r="O148" t="s">
        <v>1070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385</v>
      </c>
      <c r="AC148">
        <v>0</v>
      </c>
      <c r="AD148">
        <v>0</v>
      </c>
      <c r="AE148">
        <v>0</v>
      </c>
      <c r="AF148">
        <v>0</v>
      </c>
      <c r="AG148">
        <v>385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385</v>
      </c>
      <c r="AP148">
        <v>0</v>
      </c>
      <c r="AQ148">
        <v>385</v>
      </c>
      <c r="AR148">
        <v>8</v>
      </c>
      <c r="AS148">
        <v>377</v>
      </c>
      <c r="AU148" t="s">
        <v>2163</v>
      </c>
      <c r="AV148" t="s">
        <v>2973</v>
      </c>
      <c r="AW148" t="s">
        <v>2301</v>
      </c>
      <c r="AX148">
        <v>45658</v>
      </c>
      <c r="AY148">
        <v>45627</v>
      </c>
      <c r="AZ148" t="s">
        <v>2974</v>
      </c>
    </row>
    <row r="149" spans="1:52" x14ac:dyDescent="0.25">
      <c r="A149" t="s">
        <v>205</v>
      </c>
      <c r="B149" t="s">
        <v>1380</v>
      </c>
      <c r="C149" t="s">
        <v>531</v>
      </c>
      <c r="D149" t="s">
        <v>2649</v>
      </c>
      <c r="E149" t="s">
        <v>2761</v>
      </c>
      <c r="F149" t="s">
        <v>940</v>
      </c>
      <c r="G149">
        <v>9037253714</v>
      </c>
      <c r="H149" s="44">
        <v>45708</v>
      </c>
      <c r="I149" t="s">
        <v>1258</v>
      </c>
      <c r="J149" t="s">
        <v>1259</v>
      </c>
      <c r="K149" t="s">
        <v>1070</v>
      </c>
      <c r="L149">
        <v>0</v>
      </c>
      <c r="M149" t="s">
        <v>1070</v>
      </c>
      <c r="N149">
        <v>0</v>
      </c>
      <c r="O149" t="s">
        <v>1070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1068</v>
      </c>
      <c r="AC149">
        <v>0</v>
      </c>
      <c r="AD149">
        <v>522</v>
      </c>
      <c r="AE149">
        <v>0</v>
      </c>
      <c r="AF149">
        <v>0</v>
      </c>
      <c r="AG149">
        <v>1590</v>
      </c>
      <c r="AH149">
        <v>0.18</v>
      </c>
      <c r="AI149">
        <v>286</v>
      </c>
      <c r="AJ149">
        <v>0</v>
      </c>
      <c r="AK149">
        <v>0</v>
      </c>
      <c r="AL149">
        <v>0</v>
      </c>
      <c r="AM149">
        <v>0</v>
      </c>
      <c r="AN149">
        <v>286</v>
      </c>
      <c r="AO149">
        <v>1876</v>
      </c>
      <c r="AP149">
        <v>0</v>
      </c>
      <c r="AQ149">
        <v>1590</v>
      </c>
      <c r="AR149">
        <v>32</v>
      </c>
      <c r="AS149">
        <v>1558</v>
      </c>
      <c r="AU149" t="s">
        <v>2163</v>
      </c>
      <c r="AV149">
        <v>9962</v>
      </c>
      <c r="AW149" t="s">
        <v>2302</v>
      </c>
      <c r="AX149">
        <v>45658</v>
      </c>
      <c r="AY149">
        <v>45627</v>
      </c>
      <c r="AZ149" t="s">
        <v>48</v>
      </c>
    </row>
    <row r="150" spans="1:52" x14ac:dyDescent="0.25">
      <c r="A150" t="s">
        <v>206</v>
      </c>
      <c r="B150" t="s">
        <v>1380</v>
      </c>
      <c r="C150" t="s">
        <v>532</v>
      </c>
      <c r="D150" t="s">
        <v>2649</v>
      </c>
      <c r="E150" t="s">
        <v>2761</v>
      </c>
      <c r="F150" t="s">
        <v>2986</v>
      </c>
      <c r="G150">
        <v>9037253714</v>
      </c>
      <c r="H150" s="44">
        <v>45708</v>
      </c>
      <c r="I150" t="s">
        <v>1258</v>
      </c>
      <c r="J150" t="s">
        <v>1259</v>
      </c>
      <c r="K150" t="s">
        <v>1070</v>
      </c>
      <c r="L150">
        <v>0</v>
      </c>
      <c r="M150" t="s">
        <v>1070</v>
      </c>
      <c r="N150">
        <v>0</v>
      </c>
      <c r="O150" t="s">
        <v>1070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2</v>
      </c>
      <c r="AC150">
        <v>0</v>
      </c>
      <c r="AD150">
        <v>192</v>
      </c>
      <c r="AE150">
        <v>0</v>
      </c>
      <c r="AF150">
        <v>0</v>
      </c>
      <c r="AG150">
        <v>194</v>
      </c>
      <c r="AH150">
        <v>0.18</v>
      </c>
      <c r="AI150">
        <v>35</v>
      </c>
      <c r="AJ150">
        <v>0</v>
      </c>
      <c r="AK150">
        <v>0</v>
      </c>
      <c r="AL150">
        <v>0</v>
      </c>
      <c r="AM150">
        <v>0</v>
      </c>
      <c r="AN150">
        <v>35</v>
      </c>
      <c r="AO150">
        <v>229</v>
      </c>
      <c r="AP150">
        <v>0</v>
      </c>
      <c r="AQ150">
        <v>194</v>
      </c>
      <c r="AR150">
        <v>4</v>
      </c>
      <c r="AS150">
        <v>190</v>
      </c>
      <c r="AU150" t="s">
        <v>2163</v>
      </c>
      <c r="AV150">
        <v>9962</v>
      </c>
      <c r="AW150" t="s">
        <v>2303</v>
      </c>
      <c r="AX150">
        <v>45658</v>
      </c>
      <c r="AY150">
        <v>45627</v>
      </c>
      <c r="AZ150" t="s">
        <v>48</v>
      </c>
    </row>
    <row r="151" spans="1:52" x14ac:dyDescent="0.25">
      <c r="A151" t="s">
        <v>207</v>
      </c>
      <c r="B151" t="s">
        <v>1380</v>
      </c>
      <c r="C151" t="s">
        <v>533</v>
      </c>
      <c r="D151" t="s">
        <v>2649</v>
      </c>
      <c r="E151" t="s">
        <v>2761</v>
      </c>
      <c r="F151" t="s">
        <v>941</v>
      </c>
      <c r="G151">
        <v>9037253714</v>
      </c>
      <c r="H151" s="44">
        <v>45708</v>
      </c>
      <c r="I151" t="s">
        <v>1258</v>
      </c>
      <c r="J151" t="s">
        <v>1259</v>
      </c>
      <c r="K151" t="s">
        <v>1070</v>
      </c>
      <c r="L151">
        <v>0</v>
      </c>
      <c r="M151" t="s">
        <v>1070</v>
      </c>
      <c r="N151">
        <v>0</v>
      </c>
      <c r="O151" t="s">
        <v>1070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876</v>
      </c>
      <c r="AE151">
        <v>0</v>
      </c>
      <c r="AF151">
        <v>0</v>
      </c>
      <c r="AG151">
        <v>876</v>
      </c>
      <c r="AH151">
        <v>0.18</v>
      </c>
      <c r="AI151">
        <v>158</v>
      </c>
      <c r="AJ151">
        <v>0</v>
      </c>
      <c r="AK151">
        <v>0</v>
      </c>
      <c r="AL151">
        <v>0</v>
      </c>
      <c r="AM151">
        <v>0</v>
      </c>
      <c r="AN151">
        <v>158</v>
      </c>
      <c r="AO151">
        <v>1034</v>
      </c>
      <c r="AP151">
        <v>0</v>
      </c>
      <c r="AQ151">
        <v>876</v>
      </c>
      <c r="AR151">
        <v>18</v>
      </c>
      <c r="AS151">
        <v>858</v>
      </c>
      <c r="AU151" t="s">
        <v>2163</v>
      </c>
      <c r="AV151">
        <v>9962</v>
      </c>
      <c r="AW151" t="s">
        <v>2304</v>
      </c>
      <c r="AX151">
        <v>45658</v>
      </c>
      <c r="AY151">
        <v>45627</v>
      </c>
      <c r="AZ151" t="s">
        <v>48</v>
      </c>
    </row>
    <row r="152" spans="1:52" x14ac:dyDescent="0.25">
      <c r="A152" t="s">
        <v>209</v>
      </c>
      <c r="B152" t="s">
        <v>1371</v>
      </c>
      <c r="C152" t="s">
        <v>535</v>
      </c>
      <c r="D152" t="s">
        <v>728</v>
      </c>
      <c r="E152" t="s">
        <v>2888</v>
      </c>
      <c r="F152" t="s">
        <v>943</v>
      </c>
      <c r="G152">
        <v>7399722685</v>
      </c>
      <c r="H152" s="44">
        <v>45708</v>
      </c>
      <c r="I152" t="s">
        <v>1260</v>
      </c>
      <c r="J152" t="s">
        <v>1070</v>
      </c>
      <c r="K152" t="s">
        <v>1070</v>
      </c>
      <c r="L152">
        <v>0</v>
      </c>
      <c r="M152" t="s">
        <v>1070</v>
      </c>
      <c r="N152">
        <v>0</v>
      </c>
      <c r="O152" t="s">
        <v>1070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147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147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147</v>
      </c>
      <c r="AP152">
        <v>0</v>
      </c>
      <c r="AQ152">
        <v>147</v>
      </c>
      <c r="AR152">
        <v>3</v>
      </c>
      <c r="AS152">
        <v>144</v>
      </c>
      <c r="AU152" t="s">
        <v>2163</v>
      </c>
      <c r="AV152" t="s">
        <v>2973</v>
      </c>
      <c r="AW152" t="s">
        <v>2305</v>
      </c>
      <c r="AX152">
        <v>45658</v>
      </c>
      <c r="AY152">
        <v>45627</v>
      </c>
      <c r="AZ152" t="s">
        <v>2974</v>
      </c>
    </row>
    <row r="153" spans="1:52" x14ac:dyDescent="0.25">
      <c r="A153" t="s">
        <v>1763</v>
      </c>
      <c r="B153" t="s">
        <v>1371</v>
      </c>
      <c r="C153" t="s">
        <v>1848</v>
      </c>
      <c r="D153" t="s">
        <v>728</v>
      </c>
      <c r="E153" t="s">
        <v>2888</v>
      </c>
      <c r="F153" t="s">
        <v>2987</v>
      </c>
      <c r="G153">
        <v>7399722685</v>
      </c>
      <c r="H153" s="44">
        <v>45708</v>
      </c>
      <c r="I153" t="s">
        <v>1260</v>
      </c>
      <c r="J153" t="s">
        <v>1070</v>
      </c>
      <c r="K153" t="s">
        <v>1070</v>
      </c>
      <c r="L153">
        <v>0</v>
      </c>
      <c r="M153" t="s">
        <v>1070</v>
      </c>
      <c r="N153">
        <v>0</v>
      </c>
      <c r="O153" t="s">
        <v>1070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45.300000000000004</v>
      </c>
      <c r="AD153">
        <v>0</v>
      </c>
      <c r="AE153">
        <v>0</v>
      </c>
      <c r="AF153">
        <v>0</v>
      </c>
      <c r="AG153">
        <v>45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45</v>
      </c>
      <c r="AP153">
        <v>0</v>
      </c>
      <c r="AQ153">
        <v>45</v>
      </c>
      <c r="AR153">
        <v>1</v>
      </c>
      <c r="AS153">
        <v>44</v>
      </c>
      <c r="AU153" t="s">
        <v>2163</v>
      </c>
      <c r="AV153" t="s">
        <v>2973</v>
      </c>
      <c r="AW153" t="s">
        <v>2306</v>
      </c>
      <c r="AX153">
        <v>45658</v>
      </c>
      <c r="AY153">
        <v>45627</v>
      </c>
      <c r="AZ153" t="s">
        <v>2974</v>
      </c>
    </row>
    <row r="154" spans="1:52" x14ac:dyDescent="0.25">
      <c r="A154" t="s">
        <v>210</v>
      </c>
      <c r="B154" t="s">
        <v>1371</v>
      </c>
      <c r="C154" t="s">
        <v>536</v>
      </c>
      <c r="D154" t="s">
        <v>728</v>
      </c>
      <c r="E154" t="s">
        <v>2888</v>
      </c>
      <c r="F154" t="s">
        <v>2988</v>
      </c>
      <c r="G154">
        <v>7399722685</v>
      </c>
      <c r="H154" s="44">
        <v>45708</v>
      </c>
      <c r="I154" t="s">
        <v>1260</v>
      </c>
      <c r="J154" t="s">
        <v>1070</v>
      </c>
      <c r="K154" t="s">
        <v>1070</v>
      </c>
      <c r="L154">
        <v>0</v>
      </c>
      <c r="M154" t="s">
        <v>1070</v>
      </c>
      <c r="N154">
        <v>0</v>
      </c>
      <c r="O154" t="s">
        <v>1070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25</v>
      </c>
      <c r="AB154">
        <v>0</v>
      </c>
      <c r="AC154">
        <v>4</v>
      </c>
      <c r="AD154">
        <v>303</v>
      </c>
      <c r="AE154">
        <v>0</v>
      </c>
      <c r="AF154">
        <v>0</v>
      </c>
      <c r="AG154">
        <v>332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332</v>
      </c>
      <c r="AP154">
        <v>0</v>
      </c>
      <c r="AQ154">
        <v>332</v>
      </c>
      <c r="AR154">
        <v>7</v>
      </c>
      <c r="AS154">
        <v>325</v>
      </c>
      <c r="AU154" t="s">
        <v>2163</v>
      </c>
      <c r="AV154" t="s">
        <v>2973</v>
      </c>
      <c r="AW154" t="s">
        <v>2307</v>
      </c>
      <c r="AX154">
        <v>45658</v>
      </c>
      <c r="AY154">
        <v>45627</v>
      </c>
      <c r="AZ154" t="s">
        <v>2974</v>
      </c>
    </row>
    <row r="155" spans="1:52" x14ac:dyDescent="0.25">
      <c r="A155" t="s">
        <v>211</v>
      </c>
      <c r="B155" t="s">
        <v>1371</v>
      </c>
      <c r="C155" t="s">
        <v>537</v>
      </c>
      <c r="D155" t="s">
        <v>728</v>
      </c>
      <c r="E155" t="s">
        <v>2888</v>
      </c>
      <c r="F155" t="s">
        <v>2989</v>
      </c>
      <c r="G155">
        <v>7399722685</v>
      </c>
      <c r="H155" s="44">
        <v>45708</v>
      </c>
      <c r="I155" t="s">
        <v>1260</v>
      </c>
      <c r="J155" t="s">
        <v>1070</v>
      </c>
      <c r="K155" t="s">
        <v>1070</v>
      </c>
      <c r="L155">
        <v>0</v>
      </c>
      <c r="M155" t="s">
        <v>1070</v>
      </c>
      <c r="N155">
        <v>0</v>
      </c>
      <c r="O155" t="s">
        <v>1070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7</v>
      </c>
      <c r="AB155">
        <v>0</v>
      </c>
      <c r="AC155">
        <v>0.35000000000000003</v>
      </c>
      <c r="AD155">
        <v>0</v>
      </c>
      <c r="AE155">
        <v>0</v>
      </c>
      <c r="AF155">
        <v>0</v>
      </c>
      <c r="AG155">
        <v>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7</v>
      </c>
      <c r="AP155">
        <v>0</v>
      </c>
      <c r="AQ155">
        <v>7</v>
      </c>
      <c r="AR155">
        <v>0</v>
      </c>
      <c r="AS155">
        <v>7</v>
      </c>
      <c r="AU155" t="s">
        <v>2163</v>
      </c>
      <c r="AV155" t="s">
        <v>2973</v>
      </c>
      <c r="AW155" t="s">
        <v>2308</v>
      </c>
      <c r="AX155">
        <v>45658</v>
      </c>
      <c r="AY155">
        <v>45627</v>
      </c>
      <c r="AZ155" t="s">
        <v>2974</v>
      </c>
    </row>
    <row r="156" spans="1:52" x14ac:dyDescent="0.25">
      <c r="A156" t="s">
        <v>212</v>
      </c>
      <c r="B156" t="s">
        <v>1371</v>
      </c>
      <c r="C156" t="s">
        <v>538</v>
      </c>
      <c r="D156" t="s">
        <v>728</v>
      </c>
      <c r="E156" t="s">
        <v>2888</v>
      </c>
      <c r="F156" t="s">
        <v>2990</v>
      </c>
      <c r="G156">
        <v>7399722685</v>
      </c>
      <c r="H156" s="44">
        <v>45708</v>
      </c>
      <c r="I156" t="s">
        <v>1260</v>
      </c>
      <c r="J156" t="s">
        <v>1070</v>
      </c>
      <c r="K156" t="s">
        <v>1070</v>
      </c>
      <c r="L156">
        <v>0</v>
      </c>
      <c r="M156" t="s">
        <v>1070</v>
      </c>
      <c r="N156">
        <v>0</v>
      </c>
      <c r="O156" t="s">
        <v>1070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20.200000000000003</v>
      </c>
      <c r="AD156">
        <v>0</v>
      </c>
      <c r="AE156">
        <v>0</v>
      </c>
      <c r="AF156">
        <v>0</v>
      </c>
      <c r="AG156">
        <v>20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20</v>
      </c>
      <c r="AP156">
        <v>0</v>
      </c>
      <c r="AQ156">
        <v>20</v>
      </c>
      <c r="AR156">
        <v>0</v>
      </c>
      <c r="AS156">
        <v>20</v>
      </c>
      <c r="AU156" t="s">
        <v>2163</v>
      </c>
      <c r="AV156" t="s">
        <v>2973</v>
      </c>
      <c r="AW156" t="s">
        <v>2309</v>
      </c>
      <c r="AX156">
        <v>45658</v>
      </c>
      <c r="AY156">
        <v>45627</v>
      </c>
      <c r="AZ156" t="s">
        <v>2974</v>
      </c>
    </row>
    <row r="157" spans="1:52" x14ac:dyDescent="0.25">
      <c r="A157" t="s">
        <v>214</v>
      </c>
      <c r="B157" t="s">
        <v>1371</v>
      </c>
      <c r="C157" t="s">
        <v>540</v>
      </c>
      <c r="D157" t="s">
        <v>728</v>
      </c>
      <c r="E157" t="s">
        <v>2888</v>
      </c>
      <c r="F157" t="s">
        <v>944</v>
      </c>
      <c r="G157">
        <v>7399722685</v>
      </c>
      <c r="H157" s="44">
        <v>45708</v>
      </c>
      <c r="I157" t="s">
        <v>1260</v>
      </c>
      <c r="J157" t="s">
        <v>1070</v>
      </c>
      <c r="K157" t="s">
        <v>1070</v>
      </c>
      <c r="L157">
        <v>0</v>
      </c>
      <c r="M157" t="s">
        <v>1070</v>
      </c>
      <c r="N157">
        <v>0</v>
      </c>
      <c r="O157" t="s">
        <v>1070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685</v>
      </c>
      <c r="AC157">
        <v>0</v>
      </c>
      <c r="AD157">
        <v>0</v>
      </c>
      <c r="AE157">
        <v>0</v>
      </c>
      <c r="AF157">
        <v>0</v>
      </c>
      <c r="AG157">
        <v>685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685</v>
      </c>
      <c r="AP157">
        <v>0</v>
      </c>
      <c r="AQ157">
        <v>685</v>
      </c>
      <c r="AR157">
        <v>14</v>
      </c>
      <c r="AS157">
        <v>671</v>
      </c>
      <c r="AU157" t="s">
        <v>2163</v>
      </c>
      <c r="AV157" t="s">
        <v>2973</v>
      </c>
      <c r="AW157" t="s">
        <v>2310</v>
      </c>
      <c r="AX157">
        <v>45658</v>
      </c>
      <c r="AY157">
        <v>45627</v>
      </c>
      <c r="AZ157" t="s">
        <v>2974</v>
      </c>
    </row>
    <row r="158" spans="1:52" x14ac:dyDescent="0.25">
      <c r="A158" t="s">
        <v>1395</v>
      </c>
      <c r="B158" t="s">
        <v>1374</v>
      </c>
      <c r="C158" t="s">
        <v>1443</v>
      </c>
      <c r="D158" t="s">
        <v>1480</v>
      </c>
      <c r="E158" t="s">
        <v>2889</v>
      </c>
      <c r="F158" t="s">
        <v>1496</v>
      </c>
      <c r="G158">
        <v>7411370305</v>
      </c>
      <c r="H158" s="44">
        <v>45708</v>
      </c>
      <c r="I158" t="s">
        <v>1523</v>
      </c>
      <c r="J158" t="s">
        <v>1070</v>
      </c>
      <c r="K158" t="s">
        <v>1070</v>
      </c>
      <c r="L158">
        <v>0</v>
      </c>
      <c r="M158" t="s">
        <v>1070</v>
      </c>
      <c r="N158">
        <v>0</v>
      </c>
      <c r="O158" t="s">
        <v>1070</v>
      </c>
      <c r="P158">
        <v>0</v>
      </c>
      <c r="Q158">
        <v>0</v>
      </c>
      <c r="R158">
        <v>19.95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20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20</v>
      </c>
      <c r="AP158">
        <v>0</v>
      </c>
      <c r="AQ158">
        <v>20</v>
      </c>
      <c r="AR158">
        <v>0</v>
      </c>
      <c r="AS158">
        <v>20</v>
      </c>
      <c r="AU158" t="s">
        <v>2163</v>
      </c>
      <c r="AV158" t="s">
        <v>2973</v>
      </c>
      <c r="AW158" t="s">
        <v>2311</v>
      </c>
      <c r="AX158">
        <v>45658</v>
      </c>
      <c r="AY158">
        <v>45627</v>
      </c>
      <c r="AZ158" t="s">
        <v>2974</v>
      </c>
    </row>
    <row r="159" spans="1:52" x14ac:dyDescent="0.25">
      <c r="A159" t="s">
        <v>215</v>
      </c>
      <c r="B159" t="s">
        <v>1364</v>
      </c>
      <c r="C159" t="s">
        <v>541</v>
      </c>
      <c r="D159" t="s">
        <v>2650</v>
      </c>
      <c r="E159" t="s">
        <v>2706</v>
      </c>
      <c r="F159" t="s">
        <v>945</v>
      </c>
      <c r="G159">
        <v>8557865561</v>
      </c>
      <c r="H159" s="44">
        <v>45708</v>
      </c>
      <c r="I159" t="s">
        <v>1063</v>
      </c>
      <c r="J159" t="s">
        <v>1064</v>
      </c>
      <c r="K159" t="s">
        <v>1070</v>
      </c>
      <c r="L159">
        <v>0</v>
      </c>
      <c r="M159" t="s">
        <v>1070</v>
      </c>
      <c r="N159">
        <v>0</v>
      </c>
      <c r="O159" t="s">
        <v>1070</v>
      </c>
      <c r="P159">
        <v>0</v>
      </c>
      <c r="Q159">
        <v>0</v>
      </c>
      <c r="R159">
        <v>14</v>
      </c>
      <c r="S159">
        <v>0</v>
      </c>
      <c r="T159">
        <v>5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19</v>
      </c>
      <c r="AH159">
        <v>0.18</v>
      </c>
      <c r="AI159">
        <v>3</v>
      </c>
      <c r="AJ159">
        <v>0</v>
      </c>
      <c r="AK159">
        <v>0</v>
      </c>
      <c r="AL159">
        <v>0</v>
      </c>
      <c r="AM159">
        <v>0</v>
      </c>
      <c r="AN159">
        <v>3</v>
      </c>
      <c r="AO159">
        <v>22</v>
      </c>
      <c r="AP159">
        <v>0</v>
      </c>
      <c r="AQ159">
        <v>19</v>
      </c>
      <c r="AR159">
        <v>0</v>
      </c>
      <c r="AS159">
        <v>19</v>
      </c>
      <c r="AU159" t="s">
        <v>2163</v>
      </c>
      <c r="AV159">
        <v>9962</v>
      </c>
      <c r="AW159" t="s">
        <v>2312</v>
      </c>
      <c r="AX159">
        <v>45658</v>
      </c>
      <c r="AY159">
        <v>45627</v>
      </c>
      <c r="AZ159" t="s">
        <v>48</v>
      </c>
    </row>
    <row r="160" spans="1:52" x14ac:dyDescent="0.25">
      <c r="A160" t="s">
        <v>216</v>
      </c>
      <c r="B160" t="s">
        <v>1364</v>
      </c>
      <c r="C160" t="s">
        <v>542</v>
      </c>
      <c r="D160" t="s">
        <v>2651</v>
      </c>
      <c r="E160" t="s">
        <v>2890</v>
      </c>
      <c r="F160" t="s">
        <v>946</v>
      </c>
      <c r="G160">
        <v>9855666266</v>
      </c>
      <c r="H160" s="44">
        <v>45708</v>
      </c>
      <c r="I160" t="s">
        <v>2517</v>
      </c>
      <c r="J160" t="s">
        <v>1070</v>
      </c>
      <c r="K160" t="s">
        <v>1070</v>
      </c>
      <c r="L160">
        <v>0</v>
      </c>
      <c r="M160" t="s">
        <v>2128</v>
      </c>
      <c r="N160">
        <v>15000</v>
      </c>
      <c r="O160" t="s">
        <v>1070</v>
      </c>
      <c r="P160">
        <v>0</v>
      </c>
      <c r="Q160">
        <v>0</v>
      </c>
      <c r="R160">
        <v>0</v>
      </c>
      <c r="S160">
        <v>0.05</v>
      </c>
      <c r="T160">
        <v>1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739</v>
      </c>
      <c r="AC160">
        <v>0</v>
      </c>
      <c r="AD160">
        <v>0</v>
      </c>
      <c r="AE160">
        <v>0</v>
      </c>
      <c r="AF160">
        <v>0</v>
      </c>
      <c r="AG160">
        <v>15740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15740</v>
      </c>
      <c r="AP160">
        <v>0</v>
      </c>
      <c r="AQ160">
        <v>15740</v>
      </c>
      <c r="AR160">
        <v>315</v>
      </c>
      <c r="AS160">
        <v>15425</v>
      </c>
      <c r="AU160" t="s">
        <v>2163</v>
      </c>
      <c r="AV160" t="s">
        <v>2973</v>
      </c>
      <c r="AW160" t="s">
        <v>2313</v>
      </c>
      <c r="AX160">
        <v>45658</v>
      </c>
      <c r="AY160">
        <v>45627</v>
      </c>
      <c r="AZ160" t="s">
        <v>2974</v>
      </c>
    </row>
    <row r="161" spans="1:52" x14ac:dyDescent="0.25">
      <c r="A161" t="s">
        <v>217</v>
      </c>
      <c r="B161" t="s">
        <v>1364</v>
      </c>
      <c r="C161" t="s">
        <v>543</v>
      </c>
      <c r="D161" t="s">
        <v>2651</v>
      </c>
      <c r="E161" t="s">
        <v>2890</v>
      </c>
      <c r="F161" t="s">
        <v>947</v>
      </c>
      <c r="G161">
        <v>9855666266</v>
      </c>
      <c r="H161" s="44">
        <v>45708</v>
      </c>
      <c r="I161" t="s">
        <v>2517</v>
      </c>
      <c r="J161" t="s">
        <v>1070</v>
      </c>
      <c r="K161" t="s">
        <v>1070</v>
      </c>
      <c r="L161">
        <v>0</v>
      </c>
      <c r="M161" t="s">
        <v>1070</v>
      </c>
      <c r="N161">
        <v>0</v>
      </c>
      <c r="O161" t="s">
        <v>1070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487</v>
      </c>
      <c r="AC161">
        <v>0</v>
      </c>
      <c r="AD161">
        <v>0</v>
      </c>
      <c r="AE161">
        <v>0</v>
      </c>
      <c r="AF161">
        <v>0</v>
      </c>
      <c r="AG161">
        <v>487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487</v>
      </c>
      <c r="AP161">
        <v>0</v>
      </c>
      <c r="AQ161">
        <v>487</v>
      </c>
      <c r="AR161">
        <v>10</v>
      </c>
      <c r="AS161">
        <v>477</v>
      </c>
      <c r="AU161" t="s">
        <v>2163</v>
      </c>
      <c r="AV161" t="s">
        <v>2973</v>
      </c>
      <c r="AW161" t="s">
        <v>2314</v>
      </c>
      <c r="AX161">
        <v>45658</v>
      </c>
      <c r="AY161">
        <v>45627</v>
      </c>
      <c r="AZ161" t="s">
        <v>2974</v>
      </c>
    </row>
    <row r="162" spans="1:52" x14ac:dyDescent="0.25">
      <c r="A162" t="s">
        <v>218</v>
      </c>
      <c r="B162" t="s">
        <v>1376</v>
      </c>
      <c r="C162" t="s">
        <v>544</v>
      </c>
      <c r="D162" t="s">
        <v>729</v>
      </c>
      <c r="E162" t="s">
        <v>2891</v>
      </c>
      <c r="F162" t="s">
        <v>948</v>
      </c>
      <c r="G162">
        <v>7742680295</v>
      </c>
      <c r="H162" s="44">
        <v>45708</v>
      </c>
      <c r="I162" t="s">
        <v>1262</v>
      </c>
      <c r="J162" t="s">
        <v>1070</v>
      </c>
      <c r="K162" t="s">
        <v>1070</v>
      </c>
      <c r="L162">
        <v>0</v>
      </c>
      <c r="M162" t="s">
        <v>1070</v>
      </c>
      <c r="N162">
        <v>0</v>
      </c>
      <c r="O162" t="s">
        <v>1070</v>
      </c>
      <c r="P162">
        <v>0</v>
      </c>
      <c r="Q162">
        <v>0</v>
      </c>
      <c r="R162">
        <v>0</v>
      </c>
      <c r="S162">
        <v>0.1</v>
      </c>
      <c r="T162">
        <v>3</v>
      </c>
      <c r="U162">
        <v>0</v>
      </c>
      <c r="V162">
        <v>0</v>
      </c>
      <c r="W162">
        <v>0</v>
      </c>
      <c r="X162">
        <v>3.3000000000000003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6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6</v>
      </c>
      <c r="AP162">
        <v>0</v>
      </c>
      <c r="AQ162">
        <v>6</v>
      </c>
      <c r="AR162">
        <v>0</v>
      </c>
      <c r="AS162">
        <v>6</v>
      </c>
      <c r="AU162" t="s">
        <v>2163</v>
      </c>
      <c r="AV162" t="s">
        <v>2973</v>
      </c>
      <c r="AW162" t="s">
        <v>2315</v>
      </c>
      <c r="AX162">
        <v>45658</v>
      </c>
      <c r="AY162">
        <v>45627</v>
      </c>
      <c r="AZ162" t="s">
        <v>2974</v>
      </c>
    </row>
    <row r="163" spans="1:52" x14ac:dyDescent="0.25">
      <c r="A163" t="s">
        <v>219</v>
      </c>
      <c r="B163" t="s">
        <v>1367</v>
      </c>
      <c r="C163" t="s">
        <v>545</v>
      </c>
      <c r="D163" t="s">
        <v>730</v>
      </c>
      <c r="E163" t="s">
        <v>2762</v>
      </c>
      <c r="F163" t="s">
        <v>949</v>
      </c>
      <c r="G163">
        <v>7977274367</v>
      </c>
      <c r="H163" s="44">
        <v>45708</v>
      </c>
      <c r="I163" t="s">
        <v>1263</v>
      </c>
      <c r="J163" t="s">
        <v>1264</v>
      </c>
      <c r="K163" t="s">
        <v>1070</v>
      </c>
      <c r="L163">
        <v>0</v>
      </c>
      <c r="M163" t="s">
        <v>1070</v>
      </c>
      <c r="N163">
        <v>0</v>
      </c>
      <c r="O163" t="s">
        <v>1070</v>
      </c>
      <c r="P163">
        <v>0</v>
      </c>
      <c r="Q163">
        <v>0</v>
      </c>
      <c r="R163">
        <v>0</v>
      </c>
      <c r="S163">
        <v>0</v>
      </c>
      <c r="T163">
        <v>7</v>
      </c>
      <c r="U163">
        <v>0</v>
      </c>
      <c r="V163">
        <v>0</v>
      </c>
      <c r="W163">
        <v>0</v>
      </c>
      <c r="X163">
        <v>0.55000000000000004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8</v>
      </c>
      <c r="AH163">
        <v>0.18</v>
      </c>
      <c r="AI163">
        <v>1</v>
      </c>
      <c r="AJ163">
        <v>0</v>
      </c>
      <c r="AK163">
        <v>0</v>
      </c>
      <c r="AL163">
        <v>0</v>
      </c>
      <c r="AM163">
        <v>0</v>
      </c>
      <c r="AN163">
        <v>1</v>
      </c>
      <c r="AO163">
        <v>9</v>
      </c>
      <c r="AP163">
        <v>0</v>
      </c>
      <c r="AQ163">
        <v>8</v>
      </c>
      <c r="AR163">
        <v>0</v>
      </c>
      <c r="AS163">
        <v>8</v>
      </c>
      <c r="AU163" t="s">
        <v>2163</v>
      </c>
      <c r="AV163">
        <v>9962</v>
      </c>
      <c r="AW163" t="s">
        <v>2316</v>
      </c>
      <c r="AX163">
        <v>45658</v>
      </c>
      <c r="AY163">
        <v>45627</v>
      </c>
      <c r="AZ163" t="s">
        <v>48</v>
      </c>
    </row>
    <row r="164" spans="1:52" x14ac:dyDescent="0.25">
      <c r="A164" t="s">
        <v>220</v>
      </c>
      <c r="B164" t="s">
        <v>1367</v>
      </c>
      <c r="C164" t="s">
        <v>546</v>
      </c>
      <c r="D164" t="s">
        <v>730</v>
      </c>
      <c r="E164" t="s">
        <v>2762</v>
      </c>
      <c r="F164" t="s">
        <v>950</v>
      </c>
      <c r="G164">
        <v>7977274367</v>
      </c>
      <c r="H164" s="44">
        <v>45708</v>
      </c>
      <c r="I164" t="s">
        <v>1263</v>
      </c>
      <c r="J164" t="s">
        <v>1264</v>
      </c>
      <c r="K164" t="s">
        <v>1070</v>
      </c>
      <c r="L164">
        <v>0</v>
      </c>
      <c r="M164" t="s">
        <v>1070</v>
      </c>
      <c r="N164">
        <v>0</v>
      </c>
      <c r="O164" t="s">
        <v>1070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119</v>
      </c>
      <c r="AB164">
        <v>0</v>
      </c>
      <c r="AC164">
        <v>0</v>
      </c>
      <c r="AD164">
        <v>666</v>
      </c>
      <c r="AE164">
        <v>0</v>
      </c>
      <c r="AF164">
        <v>0</v>
      </c>
      <c r="AG164">
        <v>785</v>
      </c>
      <c r="AH164">
        <v>0.18</v>
      </c>
      <c r="AI164">
        <v>141</v>
      </c>
      <c r="AJ164">
        <v>0</v>
      </c>
      <c r="AK164">
        <v>0</v>
      </c>
      <c r="AL164">
        <v>0</v>
      </c>
      <c r="AM164">
        <v>0</v>
      </c>
      <c r="AN164">
        <v>141</v>
      </c>
      <c r="AO164">
        <v>926</v>
      </c>
      <c r="AP164">
        <v>0</v>
      </c>
      <c r="AQ164">
        <v>785</v>
      </c>
      <c r="AR164">
        <v>16</v>
      </c>
      <c r="AS164">
        <v>769</v>
      </c>
      <c r="AU164" t="s">
        <v>2163</v>
      </c>
      <c r="AV164">
        <v>9962</v>
      </c>
      <c r="AW164" t="s">
        <v>2317</v>
      </c>
      <c r="AX164">
        <v>45658</v>
      </c>
      <c r="AY164">
        <v>45627</v>
      </c>
      <c r="AZ164" t="s">
        <v>48</v>
      </c>
    </row>
    <row r="165" spans="1:52" x14ac:dyDescent="0.25">
      <c r="A165" t="s">
        <v>221</v>
      </c>
      <c r="B165" t="s">
        <v>1369</v>
      </c>
      <c r="C165" t="s">
        <v>547</v>
      </c>
      <c r="D165" t="s">
        <v>2652</v>
      </c>
      <c r="E165" t="s">
        <v>2892</v>
      </c>
      <c r="F165" t="s">
        <v>951</v>
      </c>
      <c r="G165">
        <v>9813473153</v>
      </c>
      <c r="H165" s="44">
        <v>45708</v>
      </c>
      <c r="I165" t="s">
        <v>1265</v>
      </c>
      <c r="J165" t="s">
        <v>1070</v>
      </c>
      <c r="K165" t="s">
        <v>1070</v>
      </c>
      <c r="L165">
        <v>0</v>
      </c>
      <c r="M165" t="s">
        <v>1070</v>
      </c>
      <c r="N165">
        <v>0</v>
      </c>
      <c r="O165" t="s">
        <v>1070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25</v>
      </c>
      <c r="AB165">
        <v>0</v>
      </c>
      <c r="AC165">
        <v>172.45000000000002</v>
      </c>
      <c r="AD165">
        <v>0</v>
      </c>
      <c r="AE165">
        <v>0</v>
      </c>
      <c r="AF165">
        <v>0</v>
      </c>
      <c r="AG165">
        <v>197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197</v>
      </c>
      <c r="AP165">
        <v>0</v>
      </c>
      <c r="AQ165">
        <v>197</v>
      </c>
      <c r="AR165">
        <v>4</v>
      </c>
      <c r="AS165">
        <v>193</v>
      </c>
      <c r="AU165" t="s">
        <v>2163</v>
      </c>
      <c r="AV165" t="s">
        <v>2973</v>
      </c>
      <c r="AW165" t="s">
        <v>2318</v>
      </c>
      <c r="AX165">
        <v>45658</v>
      </c>
      <c r="AY165">
        <v>45627</v>
      </c>
      <c r="AZ165" t="s">
        <v>2974</v>
      </c>
    </row>
    <row r="166" spans="1:52" x14ac:dyDescent="0.25">
      <c r="A166" t="s">
        <v>223</v>
      </c>
      <c r="B166" t="s">
        <v>35</v>
      </c>
      <c r="C166" t="s">
        <v>549</v>
      </c>
      <c r="D166" t="s">
        <v>731</v>
      </c>
      <c r="E166" t="s">
        <v>2763</v>
      </c>
      <c r="F166" t="s">
        <v>952</v>
      </c>
      <c r="G166">
        <v>9761090360</v>
      </c>
      <c r="H166" s="44">
        <v>45708</v>
      </c>
      <c r="I166" t="s">
        <v>1266</v>
      </c>
      <c r="J166" t="s">
        <v>2497</v>
      </c>
      <c r="K166" t="s">
        <v>1070</v>
      </c>
      <c r="L166">
        <v>0</v>
      </c>
      <c r="M166" t="s">
        <v>1070</v>
      </c>
      <c r="N166">
        <v>0</v>
      </c>
      <c r="O166" t="s">
        <v>1070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190.25</v>
      </c>
      <c r="AD166">
        <v>0</v>
      </c>
      <c r="AE166">
        <v>0</v>
      </c>
      <c r="AF166">
        <v>0</v>
      </c>
      <c r="AG166">
        <v>190</v>
      </c>
      <c r="AH166">
        <v>0.18</v>
      </c>
      <c r="AI166">
        <v>34</v>
      </c>
      <c r="AJ166">
        <v>0</v>
      </c>
      <c r="AK166">
        <v>0</v>
      </c>
      <c r="AL166">
        <v>0</v>
      </c>
      <c r="AM166">
        <v>0</v>
      </c>
      <c r="AN166">
        <v>34</v>
      </c>
      <c r="AO166">
        <v>224</v>
      </c>
      <c r="AP166">
        <v>0</v>
      </c>
      <c r="AQ166">
        <v>190</v>
      </c>
      <c r="AR166">
        <v>4</v>
      </c>
      <c r="AS166">
        <v>186</v>
      </c>
      <c r="AU166" t="s">
        <v>2163</v>
      </c>
      <c r="AV166">
        <v>9962</v>
      </c>
      <c r="AW166" t="s">
        <v>2319</v>
      </c>
      <c r="AX166">
        <v>45658</v>
      </c>
      <c r="AY166">
        <v>45627</v>
      </c>
      <c r="AZ166" t="s">
        <v>48</v>
      </c>
    </row>
    <row r="167" spans="1:52" x14ac:dyDescent="0.25">
      <c r="A167" t="s">
        <v>1574</v>
      </c>
      <c r="B167" t="s">
        <v>1371</v>
      </c>
      <c r="C167" t="s">
        <v>1680</v>
      </c>
      <c r="D167" t="s">
        <v>2653</v>
      </c>
      <c r="E167" t="s">
        <v>2893</v>
      </c>
      <c r="F167" t="s">
        <v>1716</v>
      </c>
      <c r="G167">
        <v>8822877714</v>
      </c>
      <c r="H167" s="44">
        <v>45708</v>
      </c>
      <c r="I167" t="s">
        <v>1267</v>
      </c>
      <c r="J167" t="s">
        <v>1070</v>
      </c>
      <c r="K167" t="s">
        <v>1070</v>
      </c>
      <c r="L167">
        <v>0</v>
      </c>
      <c r="M167" t="s">
        <v>1070</v>
      </c>
      <c r="N167">
        <v>0</v>
      </c>
      <c r="O167" t="s">
        <v>1070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39</v>
      </c>
      <c r="AB167">
        <v>0</v>
      </c>
      <c r="AC167">
        <v>12.05</v>
      </c>
      <c r="AD167">
        <v>0</v>
      </c>
      <c r="AE167">
        <v>0</v>
      </c>
      <c r="AF167">
        <v>0</v>
      </c>
      <c r="AG167">
        <v>51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51</v>
      </c>
      <c r="AP167">
        <v>0</v>
      </c>
      <c r="AQ167">
        <v>51</v>
      </c>
      <c r="AR167">
        <v>1</v>
      </c>
      <c r="AS167">
        <v>50</v>
      </c>
      <c r="AU167" t="s">
        <v>2163</v>
      </c>
      <c r="AV167" t="s">
        <v>2973</v>
      </c>
      <c r="AW167" t="s">
        <v>2320</v>
      </c>
      <c r="AX167">
        <v>45658</v>
      </c>
      <c r="AY167">
        <v>45627</v>
      </c>
      <c r="AZ167" t="s">
        <v>2974</v>
      </c>
    </row>
    <row r="168" spans="1:52" x14ac:dyDescent="0.25">
      <c r="A168" t="s">
        <v>1766</v>
      </c>
      <c r="B168" t="s">
        <v>1371</v>
      </c>
      <c r="C168" t="s">
        <v>1851</v>
      </c>
      <c r="D168" t="s">
        <v>2653</v>
      </c>
      <c r="E168" t="s">
        <v>2893</v>
      </c>
      <c r="F168" t="s">
        <v>2991</v>
      </c>
      <c r="G168">
        <v>8822877714</v>
      </c>
      <c r="H168" s="44">
        <v>45708</v>
      </c>
      <c r="I168" t="s">
        <v>1267</v>
      </c>
      <c r="J168" t="s">
        <v>1070</v>
      </c>
      <c r="K168" t="s">
        <v>1070</v>
      </c>
      <c r="L168">
        <v>0</v>
      </c>
      <c r="M168" t="s">
        <v>1070</v>
      </c>
      <c r="N168">
        <v>0</v>
      </c>
      <c r="O168" t="s">
        <v>1070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19.55</v>
      </c>
      <c r="AD168">
        <v>0</v>
      </c>
      <c r="AE168">
        <v>0</v>
      </c>
      <c r="AF168">
        <v>0</v>
      </c>
      <c r="AG168">
        <v>20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20</v>
      </c>
      <c r="AP168">
        <v>0</v>
      </c>
      <c r="AQ168">
        <v>20</v>
      </c>
      <c r="AR168">
        <v>0</v>
      </c>
      <c r="AS168">
        <v>20</v>
      </c>
      <c r="AU168" t="s">
        <v>2163</v>
      </c>
      <c r="AV168" t="s">
        <v>2973</v>
      </c>
      <c r="AW168" t="s">
        <v>2321</v>
      </c>
      <c r="AX168">
        <v>45658</v>
      </c>
      <c r="AY168">
        <v>45627</v>
      </c>
      <c r="AZ168" t="s">
        <v>2974</v>
      </c>
    </row>
    <row r="169" spans="1:52" x14ac:dyDescent="0.25">
      <c r="A169" t="s">
        <v>224</v>
      </c>
      <c r="B169" t="s">
        <v>1371</v>
      </c>
      <c r="C169" t="s">
        <v>550</v>
      </c>
      <c r="D169" t="s">
        <v>2653</v>
      </c>
      <c r="E169" t="s">
        <v>2893</v>
      </c>
      <c r="F169" t="s">
        <v>953</v>
      </c>
      <c r="G169">
        <v>8822877714</v>
      </c>
      <c r="H169" s="44">
        <v>45708</v>
      </c>
      <c r="I169" t="s">
        <v>1267</v>
      </c>
      <c r="J169" t="s">
        <v>1070</v>
      </c>
      <c r="K169" t="s">
        <v>1070</v>
      </c>
      <c r="L169">
        <v>0</v>
      </c>
      <c r="M169" t="s">
        <v>1070</v>
      </c>
      <c r="N169">
        <v>0</v>
      </c>
      <c r="O169" t="s">
        <v>1070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157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157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157</v>
      </c>
      <c r="AP169">
        <v>0</v>
      </c>
      <c r="AQ169">
        <v>157</v>
      </c>
      <c r="AR169">
        <v>3</v>
      </c>
      <c r="AS169">
        <v>154</v>
      </c>
      <c r="AU169" t="s">
        <v>2163</v>
      </c>
      <c r="AV169" t="s">
        <v>2973</v>
      </c>
      <c r="AW169" t="s">
        <v>2322</v>
      </c>
      <c r="AX169">
        <v>45658</v>
      </c>
      <c r="AY169">
        <v>45627</v>
      </c>
      <c r="AZ169" t="s">
        <v>2974</v>
      </c>
    </row>
    <row r="170" spans="1:52" x14ac:dyDescent="0.25">
      <c r="A170" t="s">
        <v>225</v>
      </c>
      <c r="B170" t="s">
        <v>1369</v>
      </c>
      <c r="C170" t="s">
        <v>551</v>
      </c>
      <c r="D170" t="s">
        <v>732</v>
      </c>
      <c r="E170" t="s">
        <v>2894</v>
      </c>
      <c r="F170" t="s">
        <v>954</v>
      </c>
      <c r="G170">
        <v>7206465009</v>
      </c>
      <c r="H170" s="44">
        <v>45708</v>
      </c>
      <c r="I170" t="s">
        <v>1268</v>
      </c>
      <c r="J170" t="s">
        <v>1070</v>
      </c>
      <c r="K170" t="s">
        <v>1070</v>
      </c>
      <c r="L170">
        <v>0</v>
      </c>
      <c r="M170" t="s">
        <v>1070</v>
      </c>
      <c r="N170">
        <v>0</v>
      </c>
      <c r="O170" t="s">
        <v>2129</v>
      </c>
      <c r="P170">
        <v>3000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931</v>
      </c>
      <c r="AC170">
        <v>0</v>
      </c>
      <c r="AD170">
        <v>0</v>
      </c>
      <c r="AE170">
        <v>0</v>
      </c>
      <c r="AF170">
        <v>0</v>
      </c>
      <c r="AG170">
        <v>3931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3931</v>
      </c>
      <c r="AP170">
        <v>0</v>
      </c>
      <c r="AQ170">
        <v>3931</v>
      </c>
      <c r="AR170">
        <v>79</v>
      </c>
      <c r="AS170">
        <v>3852</v>
      </c>
      <c r="AU170" t="s">
        <v>2163</v>
      </c>
      <c r="AV170" t="s">
        <v>2973</v>
      </c>
      <c r="AW170" t="s">
        <v>2323</v>
      </c>
      <c r="AX170">
        <v>45658</v>
      </c>
      <c r="AY170">
        <v>45627</v>
      </c>
      <c r="AZ170" t="s">
        <v>2974</v>
      </c>
    </row>
    <row r="171" spans="1:52" x14ac:dyDescent="0.25">
      <c r="A171" t="s">
        <v>226</v>
      </c>
      <c r="B171" t="s">
        <v>35</v>
      </c>
      <c r="C171" t="s">
        <v>552</v>
      </c>
      <c r="D171" t="s">
        <v>2654</v>
      </c>
      <c r="E171" t="s">
        <v>2746</v>
      </c>
      <c r="F171" t="s">
        <v>955</v>
      </c>
      <c r="G171">
        <v>9889187131</v>
      </c>
      <c r="H171" s="44">
        <v>45708</v>
      </c>
      <c r="I171" t="s">
        <v>1206</v>
      </c>
      <c r="J171" t="s">
        <v>1207</v>
      </c>
      <c r="K171" t="s">
        <v>1070</v>
      </c>
      <c r="L171">
        <v>0</v>
      </c>
      <c r="M171" t="s">
        <v>1070</v>
      </c>
      <c r="N171">
        <v>0</v>
      </c>
      <c r="O171" t="s">
        <v>2130</v>
      </c>
      <c r="P171">
        <v>9000</v>
      </c>
      <c r="Q171">
        <v>0</v>
      </c>
      <c r="R171">
        <v>0</v>
      </c>
      <c r="S171">
        <v>2.1500000000000004</v>
      </c>
      <c r="T171">
        <v>6</v>
      </c>
      <c r="U171">
        <v>0</v>
      </c>
      <c r="V171">
        <v>0</v>
      </c>
      <c r="W171">
        <v>0</v>
      </c>
      <c r="X171">
        <v>703.62</v>
      </c>
      <c r="Y171">
        <v>0</v>
      </c>
      <c r="Z171">
        <v>0</v>
      </c>
      <c r="AA171">
        <v>2354</v>
      </c>
      <c r="AB171">
        <v>892</v>
      </c>
      <c r="AC171">
        <v>0</v>
      </c>
      <c r="AD171">
        <v>0</v>
      </c>
      <c r="AE171">
        <v>0</v>
      </c>
      <c r="AF171">
        <v>0</v>
      </c>
      <c r="AG171">
        <v>12958</v>
      </c>
      <c r="AH171">
        <v>0.18</v>
      </c>
      <c r="AI171">
        <v>2332</v>
      </c>
      <c r="AJ171">
        <v>0</v>
      </c>
      <c r="AK171">
        <v>0</v>
      </c>
      <c r="AL171">
        <v>0</v>
      </c>
      <c r="AM171">
        <v>0</v>
      </c>
      <c r="AN171">
        <v>2332</v>
      </c>
      <c r="AO171">
        <v>15290</v>
      </c>
      <c r="AP171">
        <v>0</v>
      </c>
      <c r="AQ171">
        <v>12958</v>
      </c>
      <c r="AR171">
        <v>259</v>
      </c>
      <c r="AS171">
        <v>12699</v>
      </c>
      <c r="AU171" t="s">
        <v>2163</v>
      </c>
      <c r="AV171">
        <v>9962</v>
      </c>
      <c r="AW171" t="s">
        <v>2324</v>
      </c>
      <c r="AX171">
        <v>45658</v>
      </c>
      <c r="AY171">
        <v>45627</v>
      </c>
      <c r="AZ171" t="s">
        <v>48</v>
      </c>
    </row>
    <row r="172" spans="1:52" x14ac:dyDescent="0.25">
      <c r="A172" t="s">
        <v>227</v>
      </c>
      <c r="B172" t="s">
        <v>35</v>
      </c>
      <c r="C172" t="s">
        <v>553</v>
      </c>
      <c r="D172" t="s">
        <v>692</v>
      </c>
      <c r="E172" t="s">
        <v>2895</v>
      </c>
      <c r="F172" t="s">
        <v>956</v>
      </c>
      <c r="G172">
        <v>9415460025</v>
      </c>
      <c r="H172" s="44">
        <v>45708</v>
      </c>
      <c r="I172" t="s">
        <v>1092</v>
      </c>
      <c r="J172" t="s">
        <v>1070</v>
      </c>
      <c r="K172" t="s">
        <v>1070</v>
      </c>
      <c r="L172">
        <v>0</v>
      </c>
      <c r="M172" t="s">
        <v>1070</v>
      </c>
      <c r="N172">
        <v>0</v>
      </c>
      <c r="O172" t="s">
        <v>1070</v>
      </c>
      <c r="P172">
        <v>0</v>
      </c>
      <c r="Q172">
        <v>0</v>
      </c>
      <c r="R172">
        <v>0</v>
      </c>
      <c r="S172">
        <v>0.5</v>
      </c>
      <c r="T172">
        <v>0</v>
      </c>
      <c r="U172">
        <v>0</v>
      </c>
      <c r="V172">
        <v>0</v>
      </c>
      <c r="W172">
        <v>111</v>
      </c>
      <c r="X172">
        <v>0</v>
      </c>
      <c r="Y172">
        <v>0</v>
      </c>
      <c r="Z172">
        <v>0</v>
      </c>
      <c r="AA172">
        <v>1948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2060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2060</v>
      </c>
      <c r="AP172">
        <v>0</v>
      </c>
      <c r="AQ172">
        <v>2060</v>
      </c>
      <c r="AR172">
        <v>41</v>
      </c>
      <c r="AS172">
        <v>2019</v>
      </c>
      <c r="AU172" t="s">
        <v>2163</v>
      </c>
      <c r="AV172" t="s">
        <v>2973</v>
      </c>
      <c r="AW172" t="s">
        <v>2325</v>
      </c>
      <c r="AX172">
        <v>45658</v>
      </c>
      <c r="AY172">
        <v>45627</v>
      </c>
      <c r="AZ172" t="s">
        <v>2974</v>
      </c>
    </row>
    <row r="173" spans="1:52" x14ac:dyDescent="0.25">
      <c r="A173" t="s">
        <v>228</v>
      </c>
      <c r="B173" t="s">
        <v>1376</v>
      </c>
      <c r="C173" t="s">
        <v>1552</v>
      </c>
      <c r="D173" t="s">
        <v>2655</v>
      </c>
      <c r="E173" t="s">
        <v>2896</v>
      </c>
      <c r="F173" t="s">
        <v>957</v>
      </c>
      <c r="G173">
        <v>9024910281</v>
      </c>
      <c r="H173" s="44">
        <v>45708</v>
      </c>
      <c r="I173" t="s">
        <v>1269</v>
      </c>
      <c r="J173" t="s">
        <v>1070</v>
      </c>
      <c r="K173" t="s">
        <v>1070</v>
      </c>
      <c r="L173">
        <v>0</v>
      </c>
      <c r="M173" t="s">
        <v>2072</v>
      </c>
      <c r="N173">
        <v>15000</v>
      </c>
      <c r="O173" t="s">
        <v>1070</v>
      </c>
      <c r="P173">
        <v>0</v>
      </c>
      <c r="Q173">
        <v>5</v>
      </c>
      <c r="R173">
        <v>0</v>
      </c>
      <c r="S173">
        <v>0.90000000000000024</v>
      </c>
      <c r="T173">
        <v>1</v>
      </c>
      <c r="U173">
        <v>0</v>
      </c>
      <c r="V173">
        <v>0</v>
      </c>
      <c r="W173">
        <v>0</v>
      </c>
      <c r="X173">
        <v>15.950000000000003</v>
      </c>
      <c r="Y173">
        <v>107.2</v>
      </c>
      <c r="Z173">
        <v>0</v>
      </c>
      <c r="AA173">
        <v>528</v>
      </c>
      <c r="AB173">
        <v>1464</v>
      </c>
      <c r="AC173">
        <v>0</v>
      </c>
      <c r="AD173">
        <v>0</v>
      </c>
      <c r="AE173">
        <v>0</v>
      </c>
      <c r="AF173">
        <v>0</v>
      </c>
      <c r="AG173">
        <v>17122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17122</v>
      </c>
      <c r="AP173">
        <v>0</v>
      </c>
      <c r="AQ173">
        <v>17122</v>
      </c>
      <c r="AR173">
        <v>342</v>
      </c>
      <c r="AS173">
        <v>16780</v>
      </c>
      <c r="AU173" t="s">
        <v>2163</v>
      </c>
      <c r="AV173" t="s">
        <v>2973</v>
      </c>
      <c r="AW173" t="s">
        <v>2326</v>
      </c>
      <c r="AX173">
        <v>45658</v>
      </c>
      <c r="AY173">
        <v>45627</v>
      </c>
      <c r="AZ173" t="s">
        <v>2974</v>
      </c>
    </row>
    <row r="174" spans="1:52" x14ac:dyDescent="0.25">
      <c r="A174" t="s">
        <v>229</v>
      </c>
      <c r="B174" t="s">
        <v>1371</v>
      </c>
      <c r="C174" t="s">
        <v>555</v>
      </c>
      <c r="D174" t="s">
        <v>728</v>
      </c>
      <c r="E174" t="s">
        <v>2897</v>
      </c>
      <c r="F174" t="s">
        <v>958</v>
      </c>
      <c r="G174">
        <v>7399722685</v>
      </c>
      <c r="H174" s="44">
        <v>45708</v>
      </c>
      <c r="I174" t="s">
        <v>1260</v>
      </c>
      <c r="J174" t="s">
        <v>1070</v>
      </c>
      <c r="K174" t="s">
        <v>1070</v>
      </c>
      <c r="L174">
        <v>0</v>
      </c>
      <c r="M174" t="s">
        <v>1070</v>
      </c>
      <c r="N174">
        <v>0</v>
      </c>
      <c r="O174" t="s">
        <v>1070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6</v>
      </c>
      <c r="AB174">
        <v>361</v>
      </c>
      <c r="AC174">
        <v>0</v>
      </c>
      <c r="AD174">
        <v>0</v>
      </c>
      <c r="AE174">
        <v>0</v>
      </c>
      <c r="AF174">
        <v>0</v>
      </c>
      <c r="AG174">
        <v>367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367</v>
      </c>
      <c r="AP174">
        <v>0</v>
      </c>
      <c r="AQ174">
        <v>367</v>
      </c>
      <c r="AR174">
        <v>7</v>
      </c>
      <c r="AS174">
        <v>360</v>
      </c>
      <c r="AU174" t="s">
        <v>2163</v>
      </c>
      <c r="AV174" t="s">
        <v>2973</v>
      </c>
      <c r="AW174" t="s">
        <v>2327</v>
      </c>
      <c r="AX174">
        <v>45658</v>
      </c>
      <c r="AY174">
        <v>45627</v>
      </c>
      <c r="AZ174" t="s">
        <v>2974</v>
      </c>
    </row>
    <row r="175" spans="1:52" x14ac:dyDescent="0.25">
      <c r="A175" t="s">
        <v>230</v>
      </c>
      <c r="B175" t="s">
        <v>35</v>
      </c>
      <c r="C175" t="s">
        <v>556</v>
      </c>
      <c r="D175" t="s">
        <v>734</v>
      </c>
      <c r="E175" t="s">
        <v>2898</v>
      </c>
      <c r="F175" t="s">
        <v>959</v>
      </c>
      <c r="G175">
        <v>8650744386</v>
      </c>
      <c r="H175" s="44">
        <v>45708</v>
      </c>
      <c r="I175" t="s">
        <v>1270</v>
      </c>
      <c r="J175" t="s">
        <v>1070</v>
      </c>
      <c r="K175" t="s">
        <v>1070</v>
      </c>
      <c r="L175">
        <v>0</v>
      </c>
      <c r="M175" t="s">
        <v>1070</v>
      </c>
      <c r="N175">
        <v>0</v>
      </c>
      <c r="O175" t="s">
        <v>1070</v>
      </c>
      <c r="P175">
        <v>0</v>
      </c>
      <c r="Q175">
        <v>0</v>
      </c>
      <c r="R175">
        <v>0</v>
      </c>
      <c r="S175">
        <v>16.300000000000015</v>
      </c>
      <c r="T175">
        <v>0</v>
      </c>
      <c r="U175">
        <v>0</v>
      </c>
      <c r="V175">
        <v>0</v>
      </c>
      <c r="W175">
        <v>15</v>
      </c>
      <c r="X175">
        <v>0</v>
      </c>
      <c r="Y175">
        <v>0</v>
      </c>
      <c r="Z175">
        <v>0</v>
      </c>
      <c r="AA175">
        <v>3339</v>
      </c>
      <c r="AB175">
        <v>208</v>
      </c>
      <c r="AC175">
        <v>0</v>
      </c>
      <c r="AD175">
        <v>0</v>
      </c>
      <c r="AE175">
        <v>0</v>
      </c>
      <c r="AF175">
        <v>0</v>
      </c>
      <c r="AG175">
        <v>3578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3578</v>
      </c>
      <c r="AP175">
        <v>0</v>
      </c>
      <c r="AQ175">
        <v>3578</v>
      </c>
      <c r="AR175">
        <v>72</v>
      </c>
      <c r="AS175">
        <v>3506</v>
      </c>
      <c r="AU175" t="s">
        <v>2163</v>
      </c>
      <c r="AV175" t="s">
        <v>2973</v>
      </c>
      <c r="AW175" t="s">
        <v>2328</v>
      </c>
      <c r="AX175">
        <v>45658</v>
      </c>
      <c r="AY175">
        <v>45627</v>
      </c>
      <c r="AZ175" t="s">
        <v>2974</v>
      </c>
    </row>
    <row r="176" spans="1:52" x14ac:dyDescent="0.25">
      <c r="A176" t="s">
        <v>231</v>
      </c>
      <c r="B176" t="s">
        <v>1370</v>
      </c>
      <c r="C176" t="s">
        <v>557</v>
      </c>
      <c r="D176" t="s">
        <v>2656</v>
      </c>
      <c r="E176" t="s">
        <v>2764</v>
      </c>
      <c r="F176" t="s">
        <v>960</v>
      </c>
      <c r="G176">
        <v>7488200330</v>
      </c>
      <c r="H176" s="44">
        <v>45708</v>
      </c>
      <c r="I176" t="s">
        <v>1271</v>
      </c>
      <c r="J176" t="s">
        <v>1070</v>
      </c>
      <c r="K176" t="s">
        <v>1070</v>
      </c>
      <c r="L176">
        <v>0</v>
      </c>
      <c r="M176" t="s">
        <v>1070</v>
      </c>
      <c r="N176">
        <v>0</v>
      </c>
      <c r="O176" t="s">
        <v>1070</v>
      </c>
      <c r="P176">
        <v>0</v>
      </c>
      <c r="Q176">
        <v>0</v>
      </c>
      <c r="R176">
        <v>0</v>
      </c>
      <c r="S176">
        <v>0.05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410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410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410</v>
      </c>
      <c r="AP176">
        <v>0</v>
      </c>
      <c r="AQ176">
        <v>410</v>
      </c>
      <c r="AR176">
        <v>8</v>
      </c>
      <c r="AS176">
        <v>402</v>
      </c>
      <c r="AU176" t="s">
        <v>2163</v>
      </c>
      <c r="AV176" t="s">
        <v>2973</v>
      </c>
      <c r="AW176" t="s">
        <v>2329</v>
      </c>
      <c r="AX176">
        <v>45658</v>
      </c>
      <c r="AY176">
        <v>45627</v>
      </c>
      <c r="AZ176" t="s">
        <v>2974</v>
      </c>
    </row>
    <row r="177" spans="1:52" x14ac:dyDescent="0.25">
      <c r="A177" t="s">
        <v>233</v>
      </c>
      <c r="B177" t="s">
        <v>1371</v>
      </c>
      <c r="C177" t="s">
        <v>560</v>
      </c>
      <c r="D177" t="s">
        <v>736</v>
      </c>
      <c r="E177" t="s">
        <v>2765</v>
      </c>
      <c r="F177" t="s">
        <v>961</v>
      </c>
      <c r="G177">
        <v>7099460771</v>
      </c>
      <c r="H177" s="44">
        <v>45708</v>
      </c>
      <c r="I177" t="s">
        <v>1273</v>
      </c>
      <c r="J177" t="s">
        <v>1274</v>
      </c>
      <c r="K177" t="s">
        <v>1070</v>
      </c>
      <c r="L177">
        <v>0</v>
      </c>
      <c r="M177" t="s">
        <v>1070</v>
      </c>
      <c r="N177">
        <v>0</v>
      </c>
      <c r="O177" t="s">
        <v>1070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125</v>
      </c>
      <c r="AC177">
        <v>0</v>
      </c>
      <c r="AD177">
        <v>0</v>
      </c>
      <c r="AE177">
        <v>0</v>
      </c>
      <c r="AF177">
        <v>0</v>
      </c>
      <c r="AG177">
        <v>125</v>
      </c>
      <c r="AH177">
        <v>0.18</v>
      </c>
      <c r="AI177">
        <v>23</v>
      </c>
      <c r="AJ177">
        <v>0</v>
      </c>
      <c r="AK177">
        <v>0</v>
      </c>
      <c r="AL177">
        <v>0</v>
      </c>
      <c r="AM177">
        <v>0</v>
      </c>
      <c r="AN177">
        <v>23</v>
      </c>
      <c r="AO177">
        <v>148</v>
      </c>
      <c r="AP177">
        <v>0</v>
      </c>
      <c r="AQ177">
        <v>125</v>
      </c>
      <c r="AR177">
        <v>3</v>
      </c>
      <c r="AS177">
        <v>122</v>
      </c>
      <c r="AU177" t="s">
        <v>2163</v>
      </c>
      <c r="AV177">
        <v>9962</v>
      </c>
      <c r="AW177" t="s">
        <v>2330</v>
      </c>
      <c r="AX177">
        <v>45658</v>
      </c>
      <c r="AY177">
        <v>45627</v>
      </c>
      <c r="AZ177" t="s">
        <v>48</v>
      </c>
    </row>
    <row r="178" spans="1:52" x14ac:dyDescent="0.25">
      <c r="A178" t="s">
        <v>1770</v>
      </c>
      <c r="B178" t="s">
        <v>1371</v>
      </c>
      <c r="C178" t="s">
        <v>1855</v>
      </c>
      <c r="D178" t="s">
        <v>728</v>
      </c>
      <c r="E178" t="s">
        <v>2897</v>
      </c>
      <c r="F178" t="s">
        <v>2992</v>
      </c>
      <c r="G178">
        <v>7399722685</v>
      </c>
      <c r="H178" s="44">
        <v>45708</v>
      </c>
      <c r="I178" t="s">
        <v>1260</v>
      </c>
      <c r="J178" t="s">
        <v>1070</v>
      </c>
      <c r="K178" t="s">
        <v>1070</v>
      </c>
      <c r="L178">
        <v>0</v>
      </c>
      <c r="M178" t="s">
        <v>1070</v>
      </c>
      <c r="N178">
        <v>0</v>
      </c>
      <c r="O178" t="s">
        <v>1070</v>
      </c>
      <c r="P178">
        <v>0</v>
      </c>
      <c r="Q178">
        <v>0</v>
      </c>
      <c r="R178">
        <v>0</v>
      </c>
      <c r="S178">
        <v>0</v>
      </c>
      <c r="T178">
        <v>125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125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125</v>
      </c>
      <c r="AP178">
        <v>0</v>
      </c>
      <c r="AQ178">
        <v>125</v>
      </c>
      <c r="AR178">
        <v>3</v>
      </c>
      <c r="AS178">
        <v>122</v>
      </c>
      <c r="AU178" t="s">
        <v>2163</v>
      </c>
      <c r="AV178" t="s">
        <v>2973</v>
      </c>
      <c r="AW178" t="s">
        <v>2331</v>
      </c>
      <c r="AX178">
        <v>45658</v>
      </c>
      <c r="AY178">
        <v>45627</v>
      </c>
      <c r="AZ178" t="s">
        <v>2974</v>
      </c>
    </row>
    <row r="179" spans="1:52" x14ac:dyDescent="0.25">
      <c r="A179" t="s">
        <v>234</v>
      </c>
      <c r="B179" t="s">
        <v>1368</v>
      </c>
      <c r="C179" t="s">
        <v>561</v>
      </c>
      <c r="D179" t="s">
        <v>2657</v>
      </c>
      <c r="E179" t="s">
        <v>2899</v>
      </c>
      <c r="F179" t="s">
        <v>962</v>
      </c>
      <c r="G179">
        <v>9938413755</v>
      </c>
      <c r="H179" s="44">
        <v>45708</v>
      </c>
      <c r="I179" t="s">
        <v>1275</v>
      </c>
      <c r="J179" t="s">
        <v>1070</v>
      </c>
      <c r="K179" t="s">
        <v>1070</v>
      </c>
      <c r="L179">
        <v>0</v>
      </c>
      <c r="M179" t="s">
        <v>1070</v>
      </c>
      <c r="N179">
        <v>0</v>
      </c>
      <c r="O179" t="s">
        <v>1070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18</v>
      </c>
      <c r="AB179">
        <v>0</v>
      </c>
      <c r="AC179">
        <v>212.15</v>
      </c>
      <c r="AD179">
        <v>0</v>
      </c>
      <c r="AE179">
        <v>0</v>
      </c>
      <c r="AF179">
        <v>0</v>
      </c>
      <c r="AG179">
        <v>230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230</v>
      </c>
      <c r="AP179">
        <v>0</v>
      </c>
      <c r="AQ179">
        <v>230</v>
      </c>
      <c r="AR179">
        <v>5</v>
      </c>
      <c r="AS179">
        <v>225</v>
      </c>
      <c r="AU179" t="s">
        <v>2163</v>
      </c>
      <c r="AV179" t="s">
        <v>2973</v>
      </c>
      <c r="AW179" t="s">
        <v>2332</v>
      </c>
      <c r="AX179">
        <v>45658</v>
      </c>
      <c r="AY179">
        <v>45627</v>
      </c>
      <c r="AZ179" t="s">
        <v>2974</v>
      </c>
    </row>
    <row r="180" spans="1:52" x14ac:dyDescent="0.25">
      <c r="A180" t="s">
        <v>235</v>
      </c>
      <c r="B180" t="s">
        <v>1368</v>
      </c>
      <c r="C180" t="s">
        <v>562</v>
      </c>
      <c r="D180" t="s">
        <v>2657</v>
      </c>
      <c r="E180" t="s">
        <v>2899</v>
      </c>
      <c r="F180" t="s">
        <v>963</v>
      </c>
      <c r="G180">
        <v>9938413755</v>
      </c>
      <c r="H180" s="44">
        <v>45708</v>
      </c>
      <c r="I180" t="s">
        <v>1275</v>
      </c>
      <c r="J180" t="s">
        <v>1070</v>
      </c>
      <c r="K180" t="s">
        <v>1070</v>
      </c>
      <c r="L180">
        <v>0</v>
      </c>
      <c r="M180" t="s">
        <v>1070</v>
      </c>
      <c r="N180">
        <v>0</v>
      </c>
      <c r="O180" t="s">
        <v>1070</v>
      </c>
      <c r="P180">
        <v>0</v>
      </c>
      <c r="Q180">
        <v>3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87.9</v>
      </c>
      <c r="AD180">
        <v>780</v>
      </c>
      <c r="AE180">
        <v>0</v>
      </c>
      <c r="AF180">
        <v>0</v>
      </c>
      <c r="AG180">
        <v>871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871</v>
      </c>
      <c r="AP180">
        <v>0</v>
      </c>
      <c r="AQ180">
        <v>871</v>
      </c>
      <c r="AR180">
        <v>17</v>
      </c>
      <c r="AS180">
        <v>854</v>
      </c>
      <c r="AU180" t="s">
        <v>2163</v>
      </c>
      <c r="AV180" t="s">
        <v>2973</v>
      </c>
      <c r="AW180" t="s">
        <v>2333</v>
      </c>
      <c r="AX180">
        <v>45658</v>
      </c>
      <c r="AY180">
        <v>45627</v>
      </c>
      <c r="AZ180" t="s">
        <v>2974</v>
      </c>
    </row>
    <row r="181" spans="1:52" x14ac:dyDescent="0.25">
      <c r="A181" t="s">
        <v>236</v>
      </c>
      <c r="B181" t="s">
        <v>1381</v>
      </c>
      <c r="C181" t="s">
        <v>564</v>
      </c>
      <c r="D181" t="s">
        <v>2658</v>
      </c>
      <c r="E181" t="s">
        <v>2766</v>
      </c>
      <c r="F181" t="s">
        <v>964</v>
      </c>
      <c r="G181">
        <v>8787668248</v>
      </c>
      <c r="H181" s="44">
        <v>45708</v>
      </c>
      <c r="I181" t="s">
        <v>1276</v>
      </c>
      <c r="J181" t="s">
        <v>2498</v>
      </c>
      <c r="K181" t="s">
        <v>1070</v>
      </c>
      <c r="L181">
        <v>0</v>
      </c>
      <c r="M181" t="s">
        <v>1070</v>
      </c>
      <c r="N181">
        <v>0</v>
      </c>
      <c r="O181" t="s">
        <v>1070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436</v>
      </c>
      <c r="AC181">
        <v>0</v>
      </c>
      <c r="AD181">
        <v>0</v>
      </c>
      <c r="AE181">
        <v>0</v>
      </c>
      <c r="AF181">
        <v>0</v>
      </c>
      <c r="AG181">
        <v>436</v>
      </c>
      <c r="AH181">
        <v>0.18</v>
      </c>
      <c r="AI181">
        <v>78</v>
      </c>
      <c r="AJ181">
        <v>0</v>
      </c>
      <c r="AK181">
        <v>0</v>
      </c>
      <c r="AL181">
        <v>0</v>
      </c>
      <c r="AM181">
        <v>0</v>
      </c>
      <c r="AN181">
        <v>78</v>
      </c>
      <c r="AO181">
        <v>514</v>
      </c>
      <c r="AP181">
        <v>0</v>
      </c>
      <c r="AQ181">
        <v>436</v>
      </c>
      <c r="AR181">
        <v>9</v>
      </c>
      <c r="AS181">
        <v>427</v>
      </c>
      <c r="AU181" t="s">
        <v>2163</v>
      </c>
      <c r="AV181">
        <v>9962</v>
      </c>
      <c r="AW181" t="s">
        <v>2334</v>
      </c>
      <c r="AX181">
        <v>45658</v>
      </c>
      <c r="AY181">
        <v>45627</v>
      </c>
      <c r="AZ181" t="s">
        <v>48</v>
      </c>
    </row>
    <row r="182" spans="1:52" x14ac:dyDescent="0.25">
      <c r="A182" t="s">
        <v>237</v>
      </c>
      <c r="B182" t="s">
        <v>41</v>
      </c>
      <c r="C182" t="s">
        <v>566</v>
      </c>
      <c r="D182" t="s">
        <v>737</v>
      </c>
      <c r="E182" t="s">
        <v>2900</v>
      </c>
      <c r="F182" t="s">
        <v>965</v>
      </c>
      <c r="G182">
        <v>8080758489</v>
      </c>
      <c r="H182" s="44">
        <v>45708</v>
      </c>
      <c r="I182" t="s">
        <v>1277</v>
      </c>
      <c r="J182" t="s">
        <v>1070</v>
      </c>
      <c r="K182" t="s">
        <v>1070</v>
      </c>
      <c r="L182">
        <v>0</v>
      </c>
      <c r="M182" t="s">
        <v>1070</v>
      </c>
      <c r="N182">
        <v>0</v>
      </c>
      <c r="O182" t="s">
        <v>1070</v>
      </c>
      <c r="P182">
        <v>0</v>
      </c>
      <c r="Q182">
        <v>45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93.483800000000002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138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138</v>
      </c>
      <c r="AP182">
        <v>0</v>
      </c>
      <c r="AQ182">
        <v>138</v>
      </c>
      <c r="AR182">
        <v>3</v>
      </c>
      <c r="AS182">
        <v>135</v>
      </c>
      <c r="AU182" t="s">
        <v>2163</v>
      </c>
      <c r="AV182" t="s">
        <v>2973</v>
      </c>
      <c r="AW182" t="s">
        <v>2335</v>
      </c>
      <c r="AX182">
        <v>45658</v>
      </c>
      <c r="AY182">
        <v>45627</v>
      </c>
      <c r="AZ182" t="s">
        <v>2974</v>
      </c>
    </row>
    <row r="183" spans="1:52" x14ac:dyDescent="0.25">
      <c r="A183" t="s">
        <v>238</v>
      </c>
      <c r="B183" t="s">
        <v>1365</v>
      </c>
      <c r="C183" t="s">
        <v>567</v>
      </c>
      <c r="D183" t="s">
        <v>738</v>
      </c>
      <c r="E183" t="s">
        <v>2901</v>
      </c>
      <c r="F183" t="s">
        <v>966</v>
      </c>
      <c r="G183">
        <v>7974614865</v>
      </c>
      <c r="H183" s="44">
        <v>45708</v>
      </c>
      <c r="I183" t="s">
        <v>1278</v>
      </c>
      <c r="J183" t="s">
        <v>1070</v>
      </c>
      <c r="K183" t="s">
        <v>1070</v>
      </c>
      <c r="L183">
        <v>0</v>
      </c>
      <c r="M183" t="s">
        <v>1070</v>
      </c>
      <c r="N183">
        <v>0</v>
      </c>
      <c r="O183" t="s">
        <v>1070</v>
      </c>
      <c r="P183">
        <v>0</v>
      </c>
      <c r="Q183">
        <v>1165</v>
      </c>
      <c r="R183">
        <v>0</v>
      </c>
      <c r="S183">
        <v>1.2500000000000004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1102</v>
      </c>
      <c r="AB183">
        <v>161</v>
      </c>
      <c r="AC183">
        <v>456.6</v>
      </c>
      <c r="AD183">
        <v>0</v>
      </c>
      <c r="AE183">
        <v>0</v>
      </c>
      <c r="AF183">
        <v>0</v>
      </c>
      <c r="AG183">
        <v>2886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2886</v>
      </c>
      <c r="AP183">
        <v>0</v>
      </c>
      <c r="AQ183">
        <v>2886</v>
      </c>
      <c r="AR183">
        <v>58</v>
      </c>
      <c r="AS183">
        <v>2828</v>
      </c>
      <c r="AU183" t="s">
        <v>2163</v>
      </c>
      <c r="AV183" t="s">
        <v>2973</v>
      </c>
      <c r="AW183" t="s">
        <v>2336</v>
      </c>
      <c r="AX183">
        <v>45658</v>
      </c>
      <c r="AY183">
        <v>45627</v>
      </c>
      <c r="AZ183" t="s">
        <v>2974</v>
      </c>
    </row>
    <row r="184" spans="1:52" x14ac:dyDescent="0.25">
      <c r="A184" t="s">
        <v>239</v>
      </c>
      <c r="B184" t="s">
        <v>1367</v>
      </c>
      <c r="C184" t="s">
        <v>568</v>
      </c>
      <c r="D184" t="s">
        <v>2659</v>
      </c>
      <c r="E184" t="s">
        <v>2767</v>
      </c>
      <c r="F184" t="s">
        <v>967</v>
      </c>
      <c r="G184">
        <v>7384433580</v>
      </c>
      <c r="H184" s="44">
        <v>45708</v>
      </c>
      <c r="I184" t="s">
        <v>1279</v>
      </c>
      <c r="J184" t="s">
        <v>1280</v>
      </c>
      <c r="K184" t="s">
        <v>1070</v>
      </c>
      <c r="L184">
        <v>0</v>
      </c>
      <c r="M184" t="s">
        <v>1070</v>
      </c>
      <c r="N184">
        <v>0</v>
      </c>
      <c r="O184" t="s">
        <v>1070</v>
      </c>
      <c r="P184">
        <v>0</v>
      </c>
      <c r="Q184">
        <v>0</v>
      </c>
      <c r="R184">
        <v>0</v>
      </c>
      <c r="S184">
        <v>0.1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65</v>
      </c>
      <c r="AC184">
        <v>316.20000000000005</v>
      </c>
      <c r="AD184">
        <v>32</v>
      </c>
      <c r="AE184">
        <v>0</v>
      </c>
      <c r="AF184">
        <v>0</v>
      </c>
      <c r="AG184">
        <v>413</v>
      </c>
      <c r="AH184">
        <v>0.18</v>
      </c>
      <c r="AI184">
        <v>74</v>
      </c>
      <c r="AJ184">
        <v>0</v>
      </c>
      <c r="AK184">
        <v>0</v>
      </c>
      <c r="AL184">
        <v>0</v>
      </c>
      <c r="AM184">
        <v>0</v>
      </c>
      <c r="AN184">
        <v>74</v>
      </c>
      <c r="AO184">
        <v>487</v>
      </c>
      <c r="AP184">
        <v>0</v>
      </c>
      <c r="AQ184">
        <v>413</v>
      </c>
      <c r="AR184">
        <v>8</v>
      </c>
      <c r="AS184">
        <v>405</v>
      </c>
      <c r="AU184" t="s">
        <v>2163</v>
      </c>
      <c r="AV184">
        <v>9962</v>
      </c>
      <c r="AW184" t="s">
        <v>2337</v>
      </c>
      <c r="AX184">
        <v>45658</v>
      </c>
      <c r="AY184">
        <v>45627</v>
      </c>
      <c r="AZ184" t="s">
        <v>48</v>
      </c>
    </row>
    <row r="185" spans="1:52" x14ac:dyDescent="0.25">
      <c r="A185" t="s">
        <v>1398</v>
      </c>
      <c r="B185" t="s">
        <v>1373</v>
      </c>
      <c r="C185" t="s">
        <v>1446</v>
      </c>
      <c r="D185" t="s">
        <v>1481</v>
      </c>
      <c r="E185" t="s">
        <v>2902</v>
      </c>
      <c r="F185" t="s">
        <v>1497</v>
      </c>
      <c r="G185">
        <v>9704235808</v>
      </c>
      <c r="H185" s="44">
        <v>45708</v>
      </c>
      <c r="I185" t="s">
        <v>1524</v>
      </c>
      <c r="J185" t="s">
        <v>1070</v>
      </c>
      <c r="K185" t="s">
        <v>1070</v>
      </c>
      <c r="L185">
        <v>0</v>
      </c>
      <c r="M185" t="s">
        <v>1070</v>
      </c>
      <c r="N185">
        <v>0</v>
      </c>
      <c r="O185" t="s">
        <v>1070</v>
      </c>
      <c r="P185">
        <v>0</v>
      </c>
      <c r="Q185">
        <v>0</v>
      </c>
      <c r="R185">
        <v>0</v>
      </c>
      <c r="S185">
        <v>7.4999999999999867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47</v>
      </c>
      <c r="AE185">
        <v>0</v>
      </c>
      <c r="AF185">
        <v>0</v>
      </c>
      <c r="AG185">
        <v>55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55</v>
      </c>
      <c r="AP185">
        <v>0</v>
      </c>
      <c r="AQ185">
        <v>55</v>
      </c>
      <c r="AR185">
        <v>1</v>
      </c>
      <c r="AS185">
        <v>54</v>
      </c>
      <c r="AU185" t="s">
        <v>2163</v>
      </c>
      <c r="AV185" t="s">
        <v>2973</v>
      </c>
      <c r="AW185" t="s">
        <v>2338</v>
      </c>
      <c r="AX185">
        <v>45658</v>
      </c>
      <c r="AY185">
        <v>45627</v>
      </c>
      <c r="AZ185" t="s">
        <v>2974</v>
      </c>
    </row>
    <row r="186" spans="1:52" x14ac:dyDescent="0.25">
      <c r="A186" t="s">
        <v>240</v>
      </c>
      <c r="B186" t="s">
        <v>1374</v>
      </c>
      <c r="C186" t="s">
        <v>569</v>
      </c>
      <c r="D186" t="s">
        <v>2660</v>
      </c>
      <c r="E186" t="s">
        <v>2903</v>
      </c>
      <c r="F186" t="s">
        <v>968</v>
      </c>
      <c r="G186">
        <v>7619684326</v>
      </c>
      <c r="H186" s="44">
        <v>45708</v>
      </c>
      <c r="I186" t="s">
        <v>1281</v>
      </c>
      <c r="J186" t="s">
        <v>1070</v>
      </c>
      <c r="K186" t="s">
        <v>1070</v>
      </c>
      <c r="L186">
        <v>0</v>
      </c>
      <c r="M186" t="s">
        <v>1070</v>
      </c>
      <c r="N186">
        <v>0</v>
      </c>
      <c r="O186" t="s">
        <v>1070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679</v>
      </c>
      <c r="AC186">
        <v>0</v>
      </c>
      <c r="AD186">
        <v>0</v>
      </c>
      <c r="AE186">
        <v>0</v>
      </c>
      <c r="AF186">
        <v>0</v>
      </c>
      <c r="AG186">
        <v>679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679</v>
      </c>
      <c r="AP186">
        <v>0</v>
      </c>
      <c r="AQ186">
        <v>679</v>
      </c>
      <c r="AR186">
        <v>14</v>
      </c>
      <c r="AS186">
        <v>665</v>
      </c>
      <c r="AU186" t="s">
        <v>2163</v>
      </c>
      <c r="AV186" t="s">
        <v>2973</v>
      </c>
      <c r="AW186" t="s">
        <v>2339</v>
      </c>
      <c r="AX186">
        <v>45658</v>
      </c>
      <c r="AY186">
        <v>45627</v>
      </c>
      <c r="AZ186" t="s">
        <v>2974</v>
      </c>
    </row>
    <row r="187" spans="1:52" x14ac:dyDescent="0.25">
      <c r="A187" t="s">
        <v>241</v>
      </c>
      <c r="B187" t="s">
        <v>1378</v>
      </c>
      <c r="C187" t="s">
        <v>570</v>
      </c>
      <c r="D187" t="s">
        <v>2661</v>
      </c>
      <c r="E187" t="s">
        <v>2904</v>
      </c>
      <c r="F187" t="s">
        <v>969</v>
      </c>
      <c r="G187">
        <v>7004335959</v>
      </c>
      <c r="H187" s="44">
        <v>45708</v>
      </c>
      <c r="I187" t="s">
        <v>1282</v>
      </c>
      <c r="J187" t="s">
        <v>1070</v>
      </c>
      <c r="K187" t="s">
        <v>1070</v>
      </c>
      <c r="L187">
        <v>0</v>
      </c>
      <c r="M187" t="s">
        <v>1070</v>
      </c>
      <c r="N187">
        <v>0</v>
      </c>
      <c r="O187" t="s">
        <v>1070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18</v>
      </c>
      <c r="AB187">
        <v>0</v>
      </c>
      <c r="AC187">
        <v>0.70000000000000007</v>
      </c>
      <c r="AD187">
        <v>149</v>
      </c>
      <c r="AE187">
        <v>0</v>
      </c>
      <c r="AF187">
        <v>0</v>
      </c>
      <c r="AG187">
        <v>168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168</v>
      </c>
      <c r="AP187">
        <v>0</v>
      </c>
      <c r="AQ187">
        <v>168</v>
      </c>
      <c r="AR187">
        <v>3</v>
      </c>
      <c r="AS187">
        <v>165</v>
      </c>
      <c r="AU187" t="s">
        <v>2163</v>
      </c>
      <c r="AV187" t="s">
        <v>2973</v>
      </c>
      <c r="AW187" t="s">
        <v>2340</v>
      </c>
      <c r="AX187">
        <v>45658</v>
      </c>
      <c r="AY187">
        <v>45627</v>
      </c>
      <c r="AZ187" t="s">
        <v>2974</v>
      </c>
    </row>
    <row r="188" spans="1:52" x14ac:dyDescent="0.25">
      <c r="A188" t="s">
        <v>242</v>
      </c>
      <c r="B188" t="s">
        <v>1376</v>
      </c>
      <c r="C188" t="s">
        <v>571</v>
      </c>
      <c r="D188" t="s">
        <v>739</v>
      </c>
      <c r="E188" t="s">
        <v>2905</v>
      </c>
      <c r="F188" t="s">
        <v>970</v>
      </c>
      <c r="G188">
        <v>8058648333</v>
      </c>
      <c r="H188" s="44">
        <v>45708</v>
      </c>
      <c r="I188" t="s">
        <v>1283</v>
      </c>
      <c r="J188" t="s">
        <v>1070</v>
      </c>
      <c r="K188" t="s">
        <v>1070</v>
      </c>
      <c r="L188">
        <v>0</v>
      </c>
      <c r="M188" t="s">
        <v>2131</v>
      </c>
      <c r="N188">
        <v>15000</v>
      </c>
      <c r="O188" t="s">
        <v>1070</v>
      </c>
      <c r="P188">
        <v>0</v>
      </c>
      <c r="Q188">
        <v>0</v>
      </c>
      <c r="R188">
        <v>12</v>
      </c>
      <c r="S188">
        <v>0.39999999999999997</v>
      </c>
      <c r="T188">
        <v>0</v>
      </c>
      <c r="U188">
        <v>0</v>
      </c>
      <c r="V188">
        <v>0</v>
      </c>
      <c r="W188">
        <v>398</v>
      </c>
      <c r="X188">
        <v>0</v>
      </c>
      <c r="Y188">
        <v>0</v>
      </c>
      <c r="Z188">
        <v>0</v>
      </c>
      <c r="AA188">
        <v>7</v>
      </c>
      <c r="AB188">
        <v>1559</v>
      </c>
      <c r="AC188">
        <v>0</v>
      </c>
      <c r="AD188">
        <v>0</v>
      </c>
      <c r="AE188">
        <v>0</v>
      </c>
      <c r="AF188">
        <v>0</v>
      </c>
      <c r="AG188">
        <v>16976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16976</v>
      </c>
      <c r="AP188">
        <v>0</v>
      </c>
      <c r="AQ188">
        <v>16976</v>
      </c>
      <c r="AR188">
        <v>340</v>
      </c>
      <c r="AS188">
        <v>16636</v>
      </c>
      <c r="AU188" t="s">
        <v>2163</v>
      </c>
      <c r="AV188" t="s">
        <v>2973</v>
      </c>
      <c r="AW188" t="s">
        <v>2341</v>
      </c>
      <c r="AX188">
        <v>45658</v>
      </c>
      <c r="AY188">
        <v>45627</v>
      </c>
      <c r="AZ188" t="s">
        <v>2974</v>
      </c>
    </row>
    <row r="189" spans="1:52" x14ac:dyDescent="0.25">
      <c r="A189" t="s">
        <v>244</v>
      </c>
      <c r="B189" t="s">
        <v>1366</v>
      </c>
      <c r="C189" t="s">
        <v>573</v>
      </c>
      <c r="D189" t="s">
        <v>2662</v>
      </c>
      <c r="E189" t="s">
        <v>2768</v>
      </c>
      <c r="F189" t="s">
        <v>972</v>
      </c>
      <c r="G189">
        <v>8140129129</v>
      </c>
      <c r="H189" s="44">
        <v>45708</v>
      </c>
      <c r="I189" t="s">
        <v>2518</v>
      </c>
      <c r="J189" t="s">
        <v>2499</v>
      </c>
      <c r="K189" t="s">
        <v>1070</v>
      </c>
      <c r="L189">
        <v>0</v>
      </c>
      <c r="M189" t="s">
        <v>1070</v>
      </c>
      <c r="N189">
        <v>0</v>
      </c>
      <c r="O189" t="s">
        <v>1070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409.5</v>
      </c>
      <c r="X189">
        <v>0</v>
      </c>
      <c r="Y189">
        <v>0</v>
      </c>
      <c r="Z189">
        <v>0</v>
      </c>
      <c r="AA189">
        <v>0</v>
      </c>
      <c r="AB189">
        <v>977</v>
      </c>
      <c r="AC189">
        <v>224.9</v>
      </c>
      <c r="AD189">
        <v>0</v>
      </c>
      <c r="AE189">
        <v>0</v>
      </c>
      <c r="AF189">
        <v>0</v>
      </c>
      <c r="AG189">
        <v>1611</v>
      </c>
      <c r="AH189">
        <v>0.18</v>
      </c>
      <c r="AI189">
        <v>290</v>
      </c>
      <c r="AJ189">
        <v>0</v>
      </c>
      <c r="AK189">
        <v>0</v>
      </c>
      <c r="AL189">
        <v>0</v>
      </c>
      <c r="AM189">
        <v>0</v>
      </c>
      <c r="AN189">
        <v>290</v>
      </c>
      <c r="AO189">
        <v>1901</v>
      </c>
      <c r="AP189">
        <v>0</v>
      </c>
      <c r="AQ189">
        <v>1611</v>
      </c>
      <c r="AR189">
        <v>32</v>
      </c>
      <c r="AS189">
        <v>1579</v>
      </c>
      <c r="AU189" t="s">
        <v>2163</v>
      </c>
      <c r="AV189">
        <v>9962</v>
      </c>
      <c r="AW189" t="s">
        <v>2342</v>
      </c>
      <c r="AX189">
        <v>45658</v>
      </c>
      <c r="AY189">
        <v>45627</v>
      </c>
      <c r="AZ189" t="s">
        <v>48</v>
      </c>
    </row>
    <row r="190" spans="1:52" x14ac:dyDescent="0.25">
      <c r="A190" t="s">
        <v>245</v>
      </c>
      <c r="B190" t="s">
        <v>1376</v>
      </c>
      <c r="C190" t="s">
        <v>574</v>
      </c>
      <c r="D190" t="s">
        <v>697</v>
      </c>
      <c r="E190" t="s">
        <v>2740</v>
      </c>
      <c r="F190" t="s">
        <v>973</v>
      </c>
      <c r="G190">
        <v>9785270246</v>
      </c>
      <c r="H190" s="44">
        <v>45708</v>
      </c>
      <c r="I190" t="s">
        <v>1175</v>
      </c>
      <c r="J190" t="s">
        <v>1176</v>
      </c>
      <c r="K190" t="s">
        <v>1070</v>
      </c>
      <c r="L190">
        <v>0</v>
      </c>
      <c r="M190" t="s">
        <v>1070</v>
      </c>
      <c r="N190">
        <v>0</v>
      </c>
      <c r="O190" t="s">
        <v>1070</v>
      </c>
      <c r="P190">
        <v>0</v>
      </c>
      <c r="Q190">
        <v>0</v>
      </c>
      <c r="R190">
        <v>0</v>
      </c>
      <c r="S190">
        <v>0.05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237</v>
      </c>
      <c r="AB190">
        <v>0</v>
      </c>
      <c r="AC190">
        <v>9327.4500000000007</v>
      </c>
      <c r="AD190">
        <v>0</v>
      </c>
      <c r="AE190">
        <v>0</v>
      </c>
      <c r="AF190">
        <v>0</v>
      </c>
      <c r="AG190">
        <v>9565</v>
      </c>
      <c r="AH190">
        <v>0.18</v>
      </c>
      <c r="AI190">
        <v>1722</v>
      </c>
      <c r="AJ190">
        <v>0</v>
      </c>
      <c r="AK190">
        <v>0</v>
      </c>
      <c r="AL190">
        <v>0</v>
      </c>
      <c r="AM190">
        <v>0</v>
      </c>
      <c r="AN190">
        <v>1722</v>
      </c>
      <c r="AO190">
        <v>11287</v>
      </c>
      <c r="AP190">
        <v>0</v>
      </c>
      <c r="AQ190">
        <v>9565</v>
      </c>
      <c r="AR190">
        <v>191</v>
      </c>
      <c r="AS190">
        <v>9374</v>
      </c>
      <c r="AU190" t="s">
        <v>2163</v>
      </c>
      <c r="AV190">
        <v>9962</v>
      </c>
      <c r="AW190" t="s">
        <v>2343</v>
      </c>
      <c r="AX190">
        <v>45658</v>
      </c>
      <c r="AY190">
        <v>45627</v>
      </c>
      <c r="AZ190" t="s">
        <v>48</v>
      </c>
    </row>
    <row r="191" spans="1:52" x14ac:dyDescent="0.25">
      <c r="A191" t="s">
        <v>246</v>
      </c>
      <c r="B191" t="s">
        <v>1370</v>
      </c>
      <c r="C191" t="s">
        <v>575</v>
      </c>
      <c r="D191" t="s">
        <v>740</v>
      </c>
      <c r="E191" t="s">
        <v>2906</v>
      </c>
      <c r="F191" t="s">
        <v>974</v>
      </c>
      <c r="G191">
        <v>9540568016</v>
      </c>
      <c r="H191" s="44">
        <v>45708</v>
      </c>
      <c r="I191" t="s">
        <v>1286</v>
      </c>
      <c r="J191" t="s">
        <v>1070</v>
      </c>
      <c r="K191" t="s">
        <v>1070</v>
      </c>
      <c r="L191">
        <v>0</v>
      </c>
      <c r="M191" t="s">
        <v>1070</v>
      </c>
      <c r="N191">
        <v>0</v>
      </c>
      <c r="O191" t="s">
        <v>1070</v>
      </c>
      <c r="P191">
        <v>0</v>
      </c>
      <c r="Q191">
        <v>0</v>
      </c>
      <c r="R191">
        <v>0</v>
      </c>
      <c r="S191">
        <v>1.0000000000000002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1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1</v>
      </c>
      <c r="AP191">
        <v>0</v>
      </c>
      <c r="AQ191">
        <v>1</v>
      </c>
      <c r="AR191">
        <v>0</v>
      </c>
      <c r="AS191">
        <v>1</v>
      </c>
      <c r="AU191" t="s">
        <v>2163</v>
      </c>
      <c r="AV191" t="s">
        <v>2973</v>
      </c>
      <c r="AW191" t="s">
        <v>2344</v>
      </c>
      <c r="AX191">
        <v>45658</v>
      </c>
      <c r="AY191">
        <v>45627</v>
      </c>
      <c r="AZ191" t="s">
        <v>2974</v>
      </c>
    </row>
    <row r="192" spans="1:52" x14ac:dyDescent="0.25">
      <c r="A192" t="s">
        <v>248</v>
      </c>
      <c r="B192" t="s">
        <v>35</v>
      </c>
      <c r="C192" t="s">
        <v>578</v>
      </c>
      <c r="D192" t="s">
        <v>741</v>
      </c>
      <c r="E192" t="s">
        <v>2769</v>
      </c>
      <c r="F192" t="s">
        <v>975</v>
      </c>
      <c r="G192">
        <v>9454051862</v>
      </c>
      <c r="H192" s="44">
        <v>45708</v>
      </c>
      <c r="I192" t="s">
        <v>1287</v>
      </c>
      <c r="J192" t="s">
        <v>1288</v>
      </c>
      <c r="K192" t="s">
        <v>1070</v>
      </c>
      <c r="L192">
        <v>0</v>
      </c>
      <c r="M192" t="s">
        <v>1070</v>
      </c>
      <c r="N192">
        <v>0</v>
      </c>
      <c r="O192" t="s">
        <v>1070</v>
      </c>
      <c r="P192">
        <v>0</v>
      </c>
      <c r="Q192">
        <v>0</v>
      </c>
      <c r="R192">
        <v>2</v>
      </c>
      <c r="S192">
        <v>0</v>
      </c>
      <c r="T192">
        <v>3</v>
      </c>
      <c r="U192">
        <v>0</v>
      </c>
      <c r="V192">
        <v>0</v>
      </c>
      <c r="W192">
        <v>21.875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27</v>
      </c>
      <c r="AH192">
        <v>0.18</v>
      </c>
      <c r="AI192">
        <v>5</v>
      </c>
      <c r="AJ192">
        <v>0</v>
      </c>
      <c r="AK192">
        <v>0</v>
      </c>
      <c r="AL192">
        <v>0</v>
      </c>
      <c r="AM192">
        <v>0</v>
      </c>
      <c r="AN192">
        <v>5</v>
      </c>
      <c r="AO192">
        <v>32</v>
      </c>
      <c r="AP192">
        <v>0</v>
      </c>
      <c r="AQ192">
        <v>27</v>
      </c>
      <c r="AR192">
        <v>1</v>
      </c>
      <c r="AS192">
        <v>26</v>
      </c>
      <c r="AU192" t="s">
        <v>2163</v>
      </c>
      <c r="AV192">
        <v>9962</v>
      </c>
      <c r="AW192" t="s">
        <v>2345</v>
      </c>
      <c r="AX192">
        <v>45658</v>
      </c>
      <c r="AY192">
        <v>45627</v>
      </c>
      <c r="AZ192" t="s">
        <v>48</v>
      </c>
    </row>
    <row r="193" spans="1:52" x14ac:dyDescent="0.25">
      <c r="A193" t="s">
        <v>249</v>
      </c>
      <c r="B193" t="s">
        <v>35</v>
      </c>
      <c r="C193" t="s">
        <v>579</v>
      </c>
      <c r="D193" t="s">
        <v>741</v>
      </c>
      <c r="E193" t="s">
        <v>2769</v>
      </c>
      <c r="F193" t="s">
        <v>976</v>
      </c>
      <c r="G193">
        <v>9454051862</v>
      </c>
      <c r="H193" s="44">
        <v>45708</v>
      </c>
      <c r="I193" t="s">
        <v>1287</v>
      </c>
      <c r="J193" t="s">
        <v>1288</v>
      </c>
      <c r="K193" t="s">
        <v>1070</v>
      </c>
      <c r="L193">
        <v>0</v>
      </c>
      <c r="M193" t="s">
        <v>1070</v>
      </c>
      <c r="N193">
        <v>0</v>
      </c>
      <c r="O193" t="s">
        <v>1070</v>
      </c>
      <c r="P193">
        <v>0</v>
      </c>
      <c r="Q193">
        <v>0</v>
      </c>
      <c r="R193">
        <v>0.22500000000000001</v>
      </c>
      <c r="S193">
        <v>3.6499999999999968</v>
      </c>
      <c r="T193">
        <v>0</v>
      </c>
      <c r="U193">
        <v>0</v>
      </c>
      <c r="V193">
        <v>0</v>
      </c>
      <c r="W193">
        <v>0</v>
      </c>
      <c r="X193">
        <v>0.55000000000000004</v>
      </c>
      <c r="Y193">
        <v>0</v>
      </c>
      <c r="Z193">
        <v>0</v>
      </c>
      <c r="AA193">
        <v>7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11</v>
      </c>
      <c r="AH193">
        <v>0.18</v>
      </c>
      <c r="AI193">
        <v>2</v>
      </c>
      <c r="AJ193">
        <v>0</v>
      </c>
      <c r="AK193">
        <v>0</v>
      </c>
      <c r="AL193">
        <v>0</v>
      </c>
      <c r="AM193">
        <v>0</v>
      </c>
      <c r="AN193">
        <v>2</v>
      </c>
      <c r="AO193">
        <v>13</v>
      </c>
      <c r="AP193">
        <v>0</v>
      </c>
      <c r="AQ193">
        <v>11</v>
      </c>
      <c r="AR193">
        <v>0</v>
      </c>
      <c r="AS193">
        <v>11</v>
      </c>
      <c r="AU193" t="s">
        <v>2163</v>
      </c>
      <c r="AV193">
        <v>9962</v>
      </c>
      <c r="AW193" t="s">
        <v>2346</v>
      </c>
      <c r="AX193">
        <v>45658</v>
      </c>
      <c r="AY193">
        <v>45627</v>
      </c>
      <c r="AZ193" t="s">
        <v>48</v>
      </c>
    </row>
    <row r="194" spans="1:52" x14ac:dyDescent="0.25">
      <c r="A194" t="s">
        <v>250</v>
      </c>
      <c r="B194" t="s">
        <v>41</v>
      </c>
      <c r="C194" t="s">
        <v>580</v>
      </c>
      <c r="D194" t="s">
        <v>702</v>
      </c>
      <c r="E194" t="s">
        <v>2907</v>
      </c>
      <c r="F194" t="s">
        <v>977</v>
      </c>
      <c r="G194">
        <v>8446902902</v>
      </c>
      <c r="H194" s="44">
        <v>45708</v>
      </c>
      <c r="I194" t="s">
        <v>1205</v>
      </c>
      <c r="J194" t="s">
        <v>1070</v>
      </c>
      <c r="K194" t="s">
        <v>1070</v>
      </c>
      <c r="L194">
        <v>0</v>
      </c>
      <c r="M194" t="s">
        <v>2132</v>
      </c>
      <c r="N194">
        <v>15000</v>
      </c>
      <c r="O194" t="s">
        <v>2133</v>
      </c>
      <c r="P194">
        <v>3000</v>
      </c>
      <c r="Q194">
        <v>0</v>
      </c>
      <c r="R194">
        <v>0</v>
      </c>
      <c r="S194">
        <v>4.6999999999999931</v>
      </c>
      <c r="T194">
        <v>1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1300</v>
      </c>
      <c r="AB194">
        <v>1</v>
      </c>
      <c r="AC194">
        <v>1404.45</v>
      </c>
      <c r="AD194">
        <v>0</v>
      </c>
      <c r="AE194">
        <v>0</v>
      </c>
      <c r="AF194">
        <v>0</v>
      </c>
      <c r="AG194">
        <v>20711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20711</v>
      </c>
      <c r="AP194">
        <v>0</v>
      </c>
      <c r="AQ194">
        <v>20711</v>
      </c>
      <c r="AR194">
        <v>414</v>
      </c>
      <c r="AS194">
        <v>20297</v>
      </c>
      <c r="AU194" t="s">
        <v>2163</v>
      </c>
      <c r="AV194" t="s">
        <v>2973</v>
      </c>
      <c r="AW194" t="s">
        <v>2347</v>
      </c>
      <c r="AX194">
        <v>45658</v>
      </c>
      <c r="AY194">
        <v>45627</v>
      </c>
      <c r="AZ194" t="s">
        <v>2974</v>
      </c>
    </row>
    <row r="195" spans="1:52" x14ac:dyDescent="0.25">
      <c r="A195" t="s">
        <v>251</v>
      </c>
      <c r="B195" t="s">
        <v>1376</v>
      </c>
      <c r="C195" t="s">
        <v>581</v>
      </c>
      <c r="D195" t="s">
        <v>739</v>
      </c>
      <c r="E195" t="s">
        <v>2905</v>
      </c>
      <c r="F195" t="s">
        <v>978</v>
      </c>
      <c r="G195">
        <v>8058648333</v>
      </c>
      <c r="H195" s="44">
        <v>45708</v>
      </c>
      <c r="I195" t="s">
        <v>1283</v>
      </c>
      <c r="J195" t="s">
        <v>1070</v>
      </c>
      <c r="K195" t="s">
        <v>1070</v>
      </c>
      <c r="L195">
        <v>0</v>
      </c>
      <c r="M195" t="s">
        <v>1070</v>
      </c>
      <c r="N195">
        <v>0</v>
      </c>
      <c r="O195" t="s">
        <v>1070</v>
      </c>
      <c r="P195">
        <v>0</v>
      </c>
      <c r="Q195">
        <v>0</v>
      </c>
      <c r="R195">
        <v>0</v>
      </c>
      <c r="S195">
        <v>4.0999999999999988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226</v>
      </c>
      <c r="AC195">
        <v>5062.2000000000007</v>
      </c>
      <c r="AD195">
        <v>0</v>
      </c>
      <c r="AE195">
        <v>0</v>
      </c>
      <c r="AF195">
        <v>0</v>
      </c>
      <c r="AG195">
        <v>5292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5292</v>
      </c>
      <c r="AP195">
        <v>0</v>
      </c>
      <c r="AQ195">
        <v>5292</v>
      </c>
      <c r="AR195">
        <v>106</v>
      </c>
      <c r="AS195">
        <v>5186</v>
      </c>
      <c r="AU195" t="s">
        <v>2163</v>
      </c>
      <c r="AV195" t="s">
        <v>2973</v>
      </c>
      <c r="AW195" t="s">
        <v>2348</v>
      </c>
      <c r="AX195">
        <v>45658</v>
      </c>
      <c r="AY195">
        <v>45627</v>
      </c>
      <c r="AZ195" t="s">
        <v>2974</v>
      </c>
    </row>
    <row r="196" spans="1:52" x14ac:dyDescent="0.25">
      <c r="A196" t="s">
        <v>252</v>
      </c>
      <c r="B196" t="s">
        <v>1377</v>
      </c>
      <c r="C196" t="s">
        <v>584</v>
      </c>
      <c r="D196" t="s">
        <v>742</v>
      </c>
      <c r="E196" t="s">
        <v>2908</v>
      </c>
      <c r="F196" t="s">
        <v>979</v>
      </c>
      <c r="G196">
        <v>9977251358</v>
      </c>
      <c r="H196" s="44">
        <v>45708</v>
      </c>
      <c r="I196" t="s">
        <v>1289</v>
      </c>
      <c r="J196" t="s">
        <v>1070</v>
      </c>
      <c r="K196" t="s">
        <v>1070</v>
      </c>
      <c r="L196">
        <v>0</v>
      </c>
      <c r="M196" t="s">
        <v>1070</v>
      </c>
      <c r="N196">
        <v>0</v>
      </c>
      <c r="O196" t="s">
        <v>2134</v>
      </c>
      <c r="P196">
        <v>3000</v>
      </c>
      <c r="Q196">
        <v>0</v>
      </c>
      <c r="R196">
        <v>0</v>
      </c>
      <c r="S196">
        <v>0.05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607</v>
      </c>
      <c r="AB196">
        <v>0</v>
      </c>
      <c r="AC196">
        <v>214.10000000000002</v>
      </c>
      <c r="AD196">
        <v>0</v>
      </c>
      <c r="AE196">
        <v>0</v>
      </c>
      <c r="AF196">
        <v>0</v>
      </c>
      <c r="AG196">
        <v>3821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3821</v>
      </c>
      <c r="AP196">
        <v>0</v>
      </c>
      <c r="AQ196">
        <v>3821</v>
      </c>
      <c r="AR196">
        <v>76</v>
      </c>
      <c r="AS196">
        <v>3745</v>
      </c>
      <c r="AU196" t="s">
        <v>2163</v>
      </c>
      <c r="AV196" t="s">
        <v>2973</v>
      </c>
      <c r="AW196" t="s">
        <v>2349</v>
      </c>
      <c r="AX196">
        <v>45658</v>
      </c>
      <c r="AY196">
        <v>45627</v>
      </c>
      <c r="AZ196" t="s">
        <v>2974</v>
      </c>
    </row>
    <row r="197" spans="1:52" x14ac:dyDescent="0.25">
      <c r="A197" t="s">
        <v>253</v>
      </c>
      <c r="B197" t="s">
        <v>35</v>
      </c>
      <c r="C197" t="s">
        <v>585</v>
      </c>
      <c r="D197" t="s">
        <v>743</v>
      </c>
      <c r="E197" t="s">
        <v>2909</v>
      </c>
      <c r="F197" t="s">
        <v>980</v>
      </c>
      <c r="G197">
        <v>9026964599</v>
      </c>
      <c r="H197" s="44">
        <v>45708</v>
      </c>
      <c r="I197" t="s">
        <v>1290</v>
      </c>
      <c r="J197" t="s">
        <v>1070</v>
      </c>
      <c r="K197" t="s">
        <v>1070</v>
      </c>
      <c r="L197">
        <v>0</v>
      </c>
      <c r="M197" t="s">
        <v>1070</v>
      </c>
      <c r="N197">
        <v>0</v>
      </c>
      <c r="O197" t="s">
        <v>2135</v>
      </c>
      <c r="P197">
        <v>3000</v>
      </c>
      <c r="Q197">
        <v>0</v>
      </c>
      <c r="R197">
        <v>0</v>
      </c>
      <c r="S197">
        <v>5.4499999999999895</v>
      </c>
      <c r="T197">
        <v>0</v>
      </c>
      <c r="U197">
        <v>0</v>
      </c>
      <c r="V197">
        <v>0</v>
      </c>
      <c r="W197">
        <v>43.625</v>
      </c>
      <c r="X197">
        <v>0</v>
      </c>
      <c r="Y197">
        <v>0</v>
      </c>
      <c r="Z197">
        <v>0</v>
      </c>
      <c r="AA197">
        <v>3965</v>
      </c>
      <c r="AB197">
        <v>0</v>
      </c>
      <c r="AC197">
        <v>7918.2000000000007</v>
      </c>
      <c r="AD197">
        <v>0</v>
      </c>
      <c r="AE197">
        <v>0</v>
      </c>
      <c r="AF197">
        <v>0</v>
      </c>
      <c r="AG197">
        <v>14932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14932</v>
      </c>
      <c r="AP197">
        <v>0</v>
      </c>
      <c r="AQ197">
        <v>14932</v>
      </c>
      <c r="AR197">
        <v>299</v>
      </c>
      <c r="AS197">
        <v>14633</v>
      </c>
      <c r="AU197" t="s">
        <v>2163</v>
      </c>
      <c r="AV197" t="s">
        <v>2973</v>
      </c>
      <c r="AW197" t="s">
        <v>2350</v>
      </c>
      <c r="AX197">
        <v>45658</v>
      </c>
      <c r="AY197">
        <v>45627</v>
      </c>
      <c r="AZ197" t="s">
        <v>2974</v>
      </c>
    </row>
    <row r="198" spans="1:52" x14ac:dyDescent="0.25">
      <c r="A198" t="s">
        <v>254</v>
      </c>
      <c r="B198" t="s">
        <v>41</v>
      </c>
      <c r="C198" t="s">
        <v>586</v>
      </c>
      <c r="D198" t="s">
        <v>2663</v>
      </c>
      <c r="E198" t="s">
        <v>2910</v>
      </c>
      <c r="F198" t="s">
        <v>981</v>
      </c>
      <c r="G198">
        <v>7479787576</v>
      </c>
      <c r="H198" s="44">
        <v>45708</v>
      </c>
      <c r="I198" t="s">
        <v>1291</v>
      </c>
      <c r="J198" t="s">
        <v>1070</v>
      </c>
      <c r="K198" t="s">
        <v>1070</v>
      </c>
      <c r="L198">
        <v>0</v>
      </c>
      <c r="M198" t="s">
        <v>1070</v>
      </c>
      <c r="N198">
        <v>0</v>
      </c>
      <c r="O198" t="s">
        <v>1070</v>
      </c>
      <c r="P198">
        <v>0</v>
      </c>
      <c r="Q198">
        <v>2</v>
      </c>
      <c r="R198">
        <v>0</v>
      </c>
      <c r="S198">
        <v>0.15000000000000002</v>
      </c>
      <c r="T198">
        <v>1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3</v>
      </c>
      <c r="AB198">
        <v>0</v>
      </c>
      <c r="AC198">
        <v>979.55000000000007</v>
      </c>
      <c r="AD198">
        <v>0</v>
      </c>
      <c r="AE198">
        <v>0</v>
      </c>
      <c r="AF198">
        <v>0</v>
      </c>
      <c r="AG198">
        <v>986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986</v>
      </c>
      <c r="AP198">
        <v>0</v>
      </c>
      <c r="AQ198">
        <v>986</v>
      </c>
      <c r="AR198">
        <v>20</v>
      </c>
      <c r="AS198">
        <v>966</v>
      </c>
      <c r="AU198" t="s">
        <v>2163</v>
      </c>
      <c r="AV198" t="s">
        <v>2973</v>
      </c>
      <c r="AW198" t="s">
        <v>2351</v>
      </c>
      <c r="AX198">
        <v>45658</v>
      </c>
      <c r="AY198">
        <v>45627</v>
      </c>
      <c r="AZ198" t="s">
        <v>2974</v>
      </c>
    </row>
    <row r="199" spans="1:52" x14ac:dyDescent="0.25">
      <c r="A199" t="s">
        <v>255</v>
      </c>
      <c r="B199" t="s">
        <v>1376</v>
      </c>
      <c r="C199" t="s">
        <v>587</v>
      </c>
      <c r="D199" t="s">
        <v>744</v>
      </c>
      <c r="E199" t="s">
        <v>2911</v>
      </c>
      <c r="F199" t="s">
        <v>982</v>
      </c>
      <c r="G199">
        <v>7877201340</v>
      </c>
      <c r="H199" s="44">
        <v>45708</v>
      </c>
      <c r="I199" t="s">
        <v>1292</v>
      </c>
      <c r="J199" t="s">
        <v>1070</v>
      </c>
      <c r="K199" t="s">
        <v>1070</v>
      </c>
      <c r="L199">
        <v>0</v>
      </c>
      <c r="M199" t="s">
        <v>1070</v>
      </c>
      <c r="N199">
        <v>0</v>
      </c>
      <c r="O199" t="s">
        <v>1070</v>
      </c>
      <c r="P199">
        <v>0</v>
      </c>
      <c r="Q199">
        <v>0</v>
      </c>
      <c r="R199">
        <v>0</v>
      </c>
      <c r="S199">
        <v>4.3499999999999952</v>
      </c>
      <c r="T199">
        <v>3</v>
      </c>
      <c r="U199">
        <v>0</v>
      </c>
      <c r="V199">
        <v>0</v>
      </c>
      <c r="W199">
        <v>0</v>
      </c>
      <c r="X199">
        <v>1.35</v>
      </c>
      <c r="Y199">
        <v>0</v>
      </c>
      <c r="Z199">
        <v>0</v>
      </c>
      <c r="AA199">
        <v>741</v>
      </c>
      <c r="AB199">
        <v>2382</v>
      </c>
      <c r="AC199">
        <v>2850.6000000000004</v>
      </c>
      <c r="AD199">
        <v>0</v>
      </c>
      <c r="AE199">
        <v>0</v>
      </c>
      <c r="AF199">
        <v>0</v>
      </c>
      <c r="AG199">
        <v>5982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5982</v>
      </c>
      <c r="AP199">
        <v>0</v>
      </c>
      <c r="AQ199">
        <v>5982</v>
      </c>
      <c r="AR199">
        <v>120</v>
      </c>
      <c r="AS199">
        <v>5862</v>
      </c>
      <c r="AU199" t="s">
        <v>2163</v>
      </c>
      <c r="AV199" t="s">
        <v>2973</v>
      </c>
      <c r="AW199" t="s">
        <v>2352</v>
      </c>
      <c r="AX199">
        <v>45658</v>
      </c>
      <c r="AY199">
        <v>45627</v>
      </c>
      <c r="AZ199" t="s">
        <v>2974</v>
      </c>
    </row>
    <row r="200" spans="1:52" x14ac:dyDescent="0.25">
      <c r="A200" t="s">
        <v>256</v>
      </c>
      <c r="B200" t="s">
        <v>1376</v>
      </c>
      <c r="C200" t="s">
        <v>588</v>
      </c>
      <c r="D200" t="s">
        <v>744</v>
      </c>
      <c r="E200" t="s">
        <v>2911</v>
      </c>
      <c r="F200" t="s">
        <v>983</v>
      </c>
      <c r="G200">
        <v>7877201340</v>
      </c>
      <c r="H200" s="44">
        <v>45708</v>
      </c>
      <c r="I200" t="s">
        <v>1292</v>
      </c>
      <c r="J200" t="s">
        <v>1070</v>
      </c>
      <c r="K200" t="s">
        <v>1070</v>
      </c>
      <c r="L200">
        <v>0</v>
      </c>
      <c r="M200" t="s">
        <v>1070</v>
      </c>
      <c r="N200">
        <v>0</v>
      </c>
      <c r="O200" t="s">
        <v>1070</v>
      </c>
      <c r="P200">
        <v>0</v>
      </c>
      <c r="Q200">
        <v>0</v>
      </c>
      <c r="R200">
        <v>0</v>
      </c>
      <c r="S200">
        <v>0.2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52</v>
      </c>
      <c r="AB200">
        <v>0</v>
      </c>
      <c r="AC200">
        <v>1319.95</v>
      </c>
      <c r="AD200">
        <v>0</v>
      </c>
      <c r="AE200">
        <v>0</v>
      </c>
      <c r="AF200">
        <v>0</v>
      </c>
      <c r="AG200">
        <v>1372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1372</v>
      </c>
      <c r="AP200">
        <v>0</v>
      </c>
      <c r="AQ200">
        <v>1372</v>
      </c>
      <c r="AR200">
        <v>27</v>
      </c>
      <c r="AS200">
        <v>1345</v>
      </c>
      <c r="AU200" t="s">
        <v>2163</v>
      </c>
      <c r="AV200" t="s">
        <v>2973</v>
      </c>
      <c r="AW200" t="s">
        <v>2353</v>
      </c>
      <c r="AX200">
        <v>45658</v>
      </c>
      <c r="AY200">
        <v>45627</v>
      </c>
      <c r="AZ200" t="s">
        <v>2974</v>
      </c>
    </row>
    <row r="201" spans="1:52" x14ac:dyDescent="0.25">
      <c r="A201" t="s">
        <v>257</v>
      </c>
      <c r="B201" t="s">
        <v>1369</v>
      </c>
      <c r="C201" t="s">
        <v>589</v>
      </c>
      <c r="D201" t="s">
        <v>745</v>
      </c>
      <c r="E201" t="s">
        <v>2912</v>
      </c>
      <c r="F201" t="s">
        <v>984</v>
      </c>
      <c r="G201">
        <v>9991514100</v>
      </c>
      <c r="H201" s="44">
        <v>45708</v>
      </c>
      <c r="I201" t="s">
        <v>1293</v>
      </c>
      <c r="J201" t="s">
        <v>1070</v>
      </c>
      <c r="K201" t="s">
        <v>1070</v>
      </c>
      <c r="L201">
        <v>0</v>
      </c>
      <c r="M201" t="s">
        <v>1070</v>
      </c>
      <c r="N201">
        <v>0</v>
      </c>
      <c r="O201" t="s">
        <v>2136</v>
      </c>
      <c r="P201">
        <v>3000</v>
      </c>
      <c r="Q201">
        <v>0</v>
      </c>
      <c r="R201">
        <v>0</v>
      </c>
      <c r="S201">
        <v>1.8500000000000005</v>
      </c>
      <c r="T201">
        <v>1</v>
      </c>
      <c r="U201">
        <v>0</v>
      </c>
      <c r="V201">
        <v>0</v>
      </c>
      <c r="W201">
        <v>0</v>
      </c>
      <c r="X201">
        <v>2.7</v>
      </c>
      <c r="Y201">
        <v>0</v>
      </c>
      <c r="Z201">
        <v>0</v>
      </c>
      <c r="AA201">
        <v>3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3009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3009</v>
      </c>
      <c r="AP201">
        <v>0</v>
      </c>
      <c r="AQ201">
        <v>3009</v>
      </c>
      <c r="AR201">
        <v>60</v>
      </c>
      <c r="AS201">
        <v>2949</v>
      </c>
      <c r="AU201" t="s">
        <v>2163</v>
      </c>
      <c r="AV201" t="s">
        <v>2973</v>
      </c>
      <c r="AW201" t="s">
        <v>2354</v>
      </c>
      <c r="AX201">
        <v>45658</v>
      </c>
      <c r="AY201">
        <v>45627</v>
      </c>
      <c r="AZ201" t="s">
        <v>2974</v>
      </c>
    </row>
    <row r="202" spans="1:52" x14ac:dyDescent="0.25">
      <c r="A202" t="s">
        <v>258</v>
      </c>
      <c r="B202" t="s">
        <v>1368</v>
      </c>
      <c r="C202" t="s">
        <v>590</v>
      </c>
      <c r="D202" t="s">
        <v>746</v>
      </c>
      <c r="E202" t="s">
        <v>2913</v>
      </c>
      <c r="F202" t="s">
        <v>985</v>
      </c>
      <c r="G202">
        <v>9938262695</v>
      </c>
      <c r="H202" s="44">
        <v>45708</v>
      </c>
      <c r="I202" t="s">
        <v>1294</v>
      </c>
      <c r="J202" t="s">
        <v>1070</v>
      </c>
      <c r="K202" t="s">
        <v>1070</v>
      </c>
      <c r="L202">
        <v>0</v>
      </c>
      <c r="M202" t="s">
        <v>1070</v>
      </c>
      <c r="N202">
        <v>0</v>
      </c>
      <c r="O202" t="s">
        <v>1070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9397</v>
      </c>
      <c r="AC202">
        <v>0</v>
      </c>
      <c r="AD202">
        <v>0</v>
      </c>
      <c r="AE202">
        <v>0</v>
      </c>
      <c r="AF202">
        <v>0</v>
      </c>
      <c r="AG202">
        <v>9397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9397</v>
      </c>
      <c r="AP202">
        <v>0</v>
      </c>
      <c r="AQ202">
        <v>9397</v>
      </c>
      <c r="AR202">
        <v>188</v>
      </c>
      <c r="AS202">
        <v>9209</v>
      </c>
      <c r="AU202" t="s">
        <v>2163</v>
      </c>
      <c r="AV202" t="s">
        <v>2973</v>
      </c>
      <c r="AW202" t="s">
        <v>2355</v>
      </c>
      <c r="AX202">
        <v>45658</v>
      </c>
      <c r="AY202">
        <v>45627</v>
      </c>
      <c r="AZ202" t="s">
        <v>2974</v>
      </c>
    </row>
    <row r="203" spans="1:52" x14ac:dyDescent="0.25">
      <c r="A203" t="s">
        <v>259</v>
      </c>
      <c r="B203" t="s">
        <v>1368</v>
      </c>
      <c r="C203" t="s">
        <v>591</v>
      </c>
      <c r="D203" t="s">
        <v>746</v>
      </c>
      <c r="E203" t="s">
        <v>2913</v>
      </c>
      <c r="F203" t="s">
        <v>986</v>
      </c>
      <c r="G203">
        <v>9938262695</v>
      </c>
      <c r="H203" s="44">
        <v>45708</v>
      </c>
      <c r="I203" t="s">
        <v>1294</v>
      </c>
      <c r="J203" t="s">
        <v>1070</v>
      </c>
      <c r="K203" t="s">
        <v>1070</v>
      </c>
      <c r="L203">
        <v>0</v>
      </c>
      <c r="M203" t="s">
        <v>1070</v>
      </c>
      <c r="N203">
        <v>0</v>
      </c>
      <c r="O203" t="s">
        <v>1070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502.20000000000005</v>
      </c>
      <c r="AD203">
        <v>0</v>
      </c>
      <c r="AE203">
        <v>0</v>
      </c>
      <c r="AF203">
        <v>0</v>
      </c>
      <c r="AG203">
        <v>502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502</v>
      </c>
      <c r="AP203">
        <v>0</v>
      </c>
      <c r="AQ203">
        <v>502</v>
      </c>
      <c r="AR203">
        <v>10</v>
      </c>
      <c r="AS203">
        <v>492</v>
      </c>
      <c r="AU203" t="s">
        <v>2163</v>
      </c>
      <c r="AV203" t="s">
        <v>2973</v>
      </c>
      <c r="AW203" t="s">
        <v>2356</v>
      </c>
      <c r="AX203">
        <v>45658</v>
      </c>
      <c r="AY203">
        <v>45627</v>
      </c>
      <c r="AZ203" t="s">
        <v>2974</v>
      </c>
    </row>
    <row r="204" spans="1:52" x14ac:dyDescent="0.25">
      <c r="A204" t="s">
        <v>263</v>
      </c>
      <c r="B204" t="s">
        <v>1377</v>
      </c>
      <c r="C204" t="s">
        <v>595</v>
      </c>
      <c r="D204" t="s">
        <v>748</v>
      </c>
      <c r="E204" t="s">
        <v>2770</v>
      </c>
      <c r="F204" t="s">
        <v>990</v>
      </c>
      <c r="G204">
        <v>9109544707</v>
      </c>
      <c r="H204" s="44">
        <v>45708</v>
      </c>
      <c r="I204" t="s">
        <v>1296</v>
      </c>
      <c r="J204" t="s">
        <v>1297</v>
      </c>
      <c r="K204" t="s">
        <v>1070</v>
      </c>
      <c r="L204">
        <v>0</v>
      </c>
      <c r="M204" t="s">
        <v>1070</v>
      </c>
      <c r="N204">
        <v>0</v>
      </c>
      <c r="O204" t="s">
        <v>1070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125.60000000000001</v>
      </c>
      <c r="AD204">
        <v>0</v>
      </c>
      <c r="AE204">
        <v>0</v>
      </c>
      <c r="AF204">
        <v>0</v>
      </c>
      <c r="AG204">
        <v>126</v>
      </c>
      <c r="AH204">
        <v>0.18</v>
      </c>
      <c r="AI204">
        <v>23</v>
      </c>
      <c r="AJ204">
        <v>0</v>
      </c>
      <c r="AK204">
        <v>0</v>
      </c>
      <c r="AL204">
        <v>0</v>
      </c>
      <c r="AM204">
        <v>0</v>
      </c>
      <c r="AN204">
        <v>23</v>
      </c>
      <c r="AO204">
        <v>149</v>
      </c>
      <c r="AP204">
        <v>0</v>
      </c>
      <c r="AQ204">
        <v>126</v>
      </c>
      <c r="AR204">
        <v>3</v>
      </c>
      <c r="AS204">
        <v>123</v>
      </c>
      <c r="AU204" t="s">
        <v>2163</v>
      </c>
      <c r="AV204">
        <v>9962</v>
      </c>
      <c r="AW204" t="s">
        <v>2357</v>
      </c>
      <c r="AX204">
        <v>45658</v>
      </c>
      <c r="AY204">
        <v>45627</v>
      </c>
      <c r="AZ204" t="s">
        <v>48</v>
      </c>
    </row>
    <row r="205" spans="1:52" x14ac:dyDescent="0.25">
      <c r="A205" t="s">
        <v>265</v>
      </c>
      <c r="B205" t="s">
        <v>1380</v>
      </c>
      <c r="C205" t="s">
        <v>597</v>
      </c>
      <c r="D205" t="s">
        <v>2664</v>
      </c>
      <c r="E205" t="s">
        <v>2771</v>
      </c>
      <c r="F205" t="s">
        <v>991</v>
      </c>
      <c r="G205">
        <v>9497207325</v>
      </c>
      <c r="H205" s="44">
        <v>45708</v>
      </c>
      <c r="I205" t="s">
        <v>1298</v>
      </c>
      <c r="J205" t="s">
        <v>1299</v>
      </c>
      <c r="K205" t="s">
        <v>1070</v>
      </c>
      <c r="L205">
        <v>0</v>
      </c>
      <c r="M205" t="s">
        <v>1070</v>
      </c>
      <c r="N205">
        <v>0</v>
      </c>
      <c r="O205" t="s">
        <v>1070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221</v>
      </c>
      <c r="AC205">
        <v>0</v>
      </c>
      <c r="AD205">
        <v>1043</v>
      </c>
      <c r="AE205">
        <v>0</v>
      </c>
      <c r="AF205">
        <v>0</v>
      </c>
      <c r="AG205">
        <v>1264</v>
      </c>
      <c r="AH205">
        <v>0.18</v>
      </c>
      <c r="AI205">
        <v>228</v>
      </c>
      <c r="AJ205">
        <v>0</v>
      </c>
      <c r="AK205">
        <v>0</v>
      </c>
      <c r="AL205">
        <v>0</v>
      </c>
      <c r="AM205">
        <v>0</v>
      </c>
      <c r="AN205">
        <v>228</v>
      </c>
      <c r="AO205">
        <v>1492</v>
      </c>
      <c r="AP205">
        <v>0</v>
      </c>
      <c r="AQ205">
        <v>1264</v>
      </c>
      <c r="AR205">
        <v>25</v>
      </c>
      <c r="AS205">
        <v>1239</v>
      </c>
      <c r="AU205" t="s">
        <v>2163</v>
      </c>
      <c r="AV205">
        <v>9962</v>
      </c>
      <c r="AW205" t="s">
        <v>2358</v>
      </c>
      <c r="AX205">
        <v>45658</v>
      </c>
      <c r="AY205">
        <v>45627</v>
      </c>
      <c r="AZ205" t="s">
        <v>48</v>
      </c>
    </row>
    <row r="206" spans="1:52" x14ac:dyDescent="0.25">
      <c r="A206" t="s">
        <v>266</v>
      </c>
      <c r="B206" t="s">
        <v>1380</v>
      </c>
      <c r="C206" t="s">
        <v>598</v>
      </c>
      <c r="D206" t="s">
        <v>2664</v>
      </c>
      <c r="E206" t="s">
        <v>2771</v>
      </c>
      <c r="F206" t="s">
        <v>992</v>
      </c>
      <c r="G206">
        <v>9497207325</v>
      </c>
      <c r="H206" s="44">
        <v>45708</v>
      </c>
      <c r="I206" t="s">
        <v>1298</v>
      </c>
      <c r="J206" t="s">
        <v>1299</v>
      </c>
      <c r="K206" t="s">
        <v>1070</v>
      </c>
      <c r="L206">
        <v>0</v>
      </c>
      <c r="M206" t="s">
        <v>1070</v>
      </c>
      <c r="N206">
        <v>0</v>
      </c>
      <c r="O206" t="s">
        <v>1070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1961</v>
      </c>
      <c r="AC206">
        <v>0</v>
      </c>
      <c r="AD206">
        <v>0</v>
      </c>
      <c r="AE206">
        <v>0</v>
      </c>
      <c r="AF206">
        <v>0</v>
      </c>
      <c r="AG206">
        <v>1961</v>
      </c>
      <c r="AH206">
        <v>0.18</v>
      </c>
      <c r="AI206">
        <v>353</v>
      </c>
      <c r="AJ206">
        <v>0</v>
      </c>
      <c r="AK206">
        <v>0</v>
      </c>
      <c r="AL206">
        <v>0</v>
      </c>
      <c r="AM206">
        <v>0</v>
      </c>
      <c r="AN206">
        <v>353</v>
      </c>
      <c r="AO206">
        <v>2314</v>
      </c>
      <c r="AP206">
        <v>0</v>
      </c>
      <c r="AQ206">
        <v>1961</v>
      </c>
      <c r="AR206">
        <v>39</v>
      </c>
      <c r="AS206">
        <v>1922</v>
      </c>
      <c r="AU206" t="s">
        <v>2163</v>
      </c>
      <c r="AV206">
        <v>9962</v>
      </c>
      <c r="AW206" t="s">
        <v>2359</v>
      </c>
      <c r="AX206">
        <v>45658</v>
      </c>
      <c r="AY206">
        <v>45627</v>
      </c>
      <c r="AZ206" t="s">
        <v>48</v>
      </c>
    </row>
    <row r="207" spans="1:52" x14ac:dyDescent="0.25">
      <c r="A207" t="s">
        <v>267</v>
      </c>
      <c r="B207" t="s">
        <v>1380</v>
      </c>
      <c r="C207" t="s">
        <v>599</v>
      </c>
      <c r="D207" t="s">
        <v>2664</v>
      </c>
      <c r="E207" t="s">
        <v>2771</v>
      </c>
      <c r="F207" t="s">
        <v>993</v>
      </c>
      <c r="G207">
        <v>9497207325</v>
      </c>
      <c r="H207" s="44">
        <v>45708</v>
      </c>
      <c r="I207" t="s">
        <v>1298</v>
      </c>
      <c r="J207" t="s">
        <v>1299</v>
      </c>
      <c r="K207" t="s">
        <v>1070</v>
      </c>
      <c r="L207">
        <v>0</v>
      </c>
      <c r="M207" t="s">
        <v>1070</v>
      </c>
      <c r="N207">
        <v>0</v>
      </c>
      <c r="O207" t="s">
        <v>1070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533</v>
      </c>
      <c r="AE207">
        <v>0</v>
      </c>
      <c r="AF207">
        <v>0</v>
      </c>
      <c r="AG207">
        <v>533</v>
      </c>
      <c r="AH207">
        <v>0.18</v>
      </c>
      <c r="AI207">
        <v>96</v>
      </c>
      <c r="AJ207">
        <v>0</v>
      </c>
      <c r="AK207">
        <v>0</v>
      </c>
      <c r="AL207">
        <v>0</v>
      </c>
      <c r="AM207">
        <v>0</v>
      </c>
      <c r="AN207">
        <v>96</v>
      </c>
      <c r="AO207">
        <v>629</v>
      </c>
      <c r="AP207">
        <v>0</v>
      </c>
      <c r="AQ207">
        <v>533</v>
      </c>
      <c r="AR207">
        <v>11</v>
      </c>
      <c r="AS207">
        <v>522</v>
      </c>
      <c r="AU207" t="s">
        <v>2163</v>
      </c>
      <c r="AV207">
        <v>9962</v>
      </c>
      <c r="AW207" t="s">
        <v>2360</v>
      </c>
      <c r="AX207">
        <v>45658</v>
      </c>
      <c r="AY207">
        <v>45627</v>
      </c>
      <c r="AZ207" t="s">
        <v>48</v>
      </c>
    </row>
    <row r="208" spans="1:52" x14ac:dyDescent="0.25">
      <c r="A208" t="s">
        <v>268</v>
      </c>
      <c r="B208" t="s">
        <v>1380</v>
      </c>
      <c r="C208" t="s">
        <v>600</v>
      </c>
      <c r="D208" t="s">
        <v>2665</v>
      </c>
      <c r="E208" t="s">
        <v>2772</v>
      </c>
      <c r="F208" t="s">
        <v>994</v>
      </c>
      <c r="G208">
        <v>9072252333</v>
      </c>
      <c r="H208" s="44">
        <v>45708</v>
      </c>
      <c r="I208" t="s">
        <v>1300</v>
      </c>
      <c r="J208" t="s">
        <v>1301</v>
      </c>
      <c r="K208" t="s">
        <v>1070</v>
      </c>
      <c r="L208">
        <v>0</v>
      </c>
      <c r="M208" t="s">
        <v>1070</v>
      </c>
      <c r="N208">
        <v>0</v>
      </c>
      <c r="O208" t="s">
        <v>1070</v>
      </c>
      <c r="P208">
        <v>0</v>
      </c>
      <c r="Q208">
        <v>0</v>
      </c>
      <c r="R208">
        <v>0</v>
      </c>
      <c r="S208">
        <v>0.3</v>
      </c>
      <c r="T208">
        <v>0</v>
      </c>
      <c r="U208">
        <v>0</v>
      </c>
      <c r="V208">
        <v>0</v>
      </c>
      <c r="W208">
        <v>0</v>
      </c>
      <c r="X208">
        <v>15.525</v>
      </c>
      <c r="Y208">
        <v>0</v>
      </c>
      <c r="Z208">
        <v>0</v>
      </c>
      <c r="AA208">
        <v>0</v>
      </c>
      <c r="AB208">
        <v>182</v>
      </c>
      <c r="AC208">
        <v>0</v>
      </c>
      <c r="AD208">
        <v>0</v>
      </c>
      <c r="AE208">
        <v>0</v>
      </c>
      <c r="AF208">
        <v>0</v>
      </c>
      <c r="AG208">
        <v>198</v>
      </c>
      <c r="AH208">
        <v>0.18</v>
      </c>
      <c r="AI208">
        <v>36</v>
      </c>
      <c r="AJ208">
        <v>0</v>
      </c>
      <c r="AK208">
        <v>0</v>
      </c>
      <c r="AL208">
        <v>0</v>
      </c>
      <c r="AM208">
        <v>0</v>
      </c>
      <c r="AN208">
        <v>36</v>
      </c>
      <c r="AO208">
        <v>234</v>
      </c>
      <c r="AP208">
        <v>0</v>
      </c>
      <c r="AQ208">
        <v>198</v>
      </c>
      <c r="AR208">
        <v>4</v>
      </c>
      <c r="AS208">
        <v>194</v>
      </c>
      <c r="AU208" t="s">
        <v>2163</v>
      </c>
      <c r="AV208">
        <v>9962</v>
      </c>
      <c r="AW208" t="s">
        <v>2361</v>
      </c>
      <c r="AX208">
        <v>45658</v>
      </c>
      <c r="AY208">
        <v>45627</v>
      </c>
      <c r="AZ208" t="s">
        <v>48</v>
      </c>
    </row>
    <row r="209" spans="1:52" x14ac:dyDescent="0.25">
      <c r="A209" t="s">
        <v>269</v>
      </c>
      <c r="B209" t="s">
        <v>1366</v>
      </c>
      <c r="C209" t="s">
        <v>601</v>
      </c>
      <c r="D209" t="s">
        <v>690</v>
      </c>
      <c r="E209" t="s">
        <v>2773</v>
      </c>
      <c r="F209" t="s">
        <v>995</v>
      </c>
      <c r="G209">
        <v>9998946485</v>
      </c>
      <c r="H209" s="44">
        <v>45708</v>
      </c>
      <c r="I209" t="s">
        <v>1085</v>
      </c>
      <c r="J209" t="s">
        <v>1086</v>
      </c>
      <c r="K209" t="s">
        <v>1070</v>
      </c>
      <c r="L209">
        <v>0</v>
      </c>
      <c r="M209" t="s">
        <v>1070</v>
      </c>
      <c r="N209">
        <v>0</v>
      </c>
      <c r="O209" t="s">
        <v>1070</v>
      </c>
      <c r="P209">
        <v>0</v>
      </c>
      <c r="Q209">
        <v>0</v>
      </c>
      <c r="R209">
        <v>0</v>
      </c>
      <c r="S209">
        <v>4.5499999999999918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2235</v>
      </c>
      <c r="AC209">
        <v>0</v>
      </c>
      <c r="AD209">
        <v>0</v>
      </c>
      <c r="AE209">
        <v>0</v>
      </c>
      <c r="AF209">
        <v>0</v>
      </c>
      <c r="AG209">
        <v>2240</v>
      </c>
      <c r="AH209">
        <v>0.18</v>
      </c>
      <c r="AI209">
        <v>403</v>
      </c>
      <c r="AJ209">
        <v>0</v>
      </c>
      <c r="AK209">
        <v>0</v>
      </c>
      <c r="AL209">
        <v>0</v>
      </c>
      <c r="AM209">
        <v>0</v>
      </c>
      <c r="AN209">
        <v>403</v>
      </c>
      <c r="AO209">
        <v>2643</v>
      </c>
      <c r="AP209">
        <v>0</v>
      </c>
      <c r="AQ209">
        <v>2240</v>
      </c>
      <c r="AR209">
        <v>45</v>
      </c>
      <c r="AS209">
        <v>2195</v>
      </c>
      <c r="AU209" t="s">
        <v>2163</v>
      </c>
      <c r="AV209">
        <v>9962</v>
      </c>
      <c r="AW209" t="s">
        <v>2362</v>
      </c>
      <c r="AX209">
        <v>45658</v>
      </c>
      <c r="AY209">
        <v>45627</v>
      </c>
      <c r="AZ209" t="s">
        <v>48</v>
      </c>
    </row>
    <row r="210" spans="1:52" x14ac:dyDescent="0.25">
      <c r="A210" t="s">
        <v>270</v>
      </c>
      <c r="B210" t="s">
        <v>1366</v>
      </c>
      <c r="C210" t="s">
        <v>602</v>
      </c>
      <c r="D210" t="s">
        <v>750</v>
      </c>
      <c r="E210" t="s">
        <v>2914</v>
      </c>
      <c r="F210" t="s">
        <v>996</v>
      </c>
      <c r="G210">
        <v>9033028338</v>
      </c>
      <c r="H210" s="44">
        <v>45708</v>
      </c>
      <c r="I210" t="s">
        <v>1302</v>
      </c>
      <c r="J210" t="s">
        <v>1070</v>
      </c>
      <c r="K210" t="s">
        <v>1070</v>
      </c>
      <c r="L210">
        <v>0</v>
      </c>
      <c r="M210" t="s">
        <v>1070</v>
      </c>
      <c r="N210">
        <v>0</v>
      </c>
      <c r="O210" t="s">
        <v>1070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86.45</v>
      </c>
      <c r="AD210">
        <v>0</v>
      </c>
      <c r="AE210">
        <v>0</v>
      </c>
      <c r="AF210">
        <v>0</v>
      </c>
      <c r="AG210">
        <v>86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86</v>
      </c>
      <c r="AP210">
        <v>0</v>
      </c>
      <c r="AQ210">
        <v>86</v>
      </c>
      <c r="AR210">
        <v>2</v>
      </c>
      <c r="AS210">
        <v>84</v>
      </c>
      <c r="AU210" t="s">
        <v>2163</v>
      </c>
      <c r="AV210" t="s">
        <v>2973</v>
      </c>
      <c r="AW210" t="s">
        <v>2363</v>
      </c>
      <c r="AX210">
        <v>45658</v>
      </c>
      <c r="AY210">
        <v>45627</v>
      </c>
      <c r="AZ210" t="s">
        <v>2974</v>
      </c>
    </row>
    <row r="211" spans="1:52" x14ac:dyDescent="0.25">
      <c r="A211" t="s">
        <v>271</v>
      </c>
      <c r="B211" t="s">
        <v>41</v>
      </c>
      <c r="C211" t="s">
        <v>603</v>
      </c>
      <c r="D211" t="s">
        <v>751</v>
      </c>
      <c r="E211" t="s">
        <v>2915</v>
      </c>
      <c r="F211" t="s">
        <v>997</v>
      </c>
      <c r="G211">
        <v>9766663487</v>
      </c>
      <c r="H211" s="44">
        <v>45708</v>
      </c>
      <c r="I211" t="s">
        <v>1303</v>
      </c>
      <c r="J211" t="s">
        <v>1070</v>
      </c>
      <c r="K211" t="s">
        <v>1070</v>
      </c>
      <c r="L211">
        <v>0</v>
      </c>
      <c r="M211" t="s">
        <v>1070</v>
      </c>
      <c r="N211">
        <v>0</v>
      </c>
      <c r="O211" t="s">
        <v>1070</v>
      </c>
      <c r="P211">
        <v>0</v>
      </c>
      <c r="Q211">
        <v>0</v>
      </c>
      <c r="R211">
        <v>4</v>
      </c>
      <c r="S211">
        <v>8.6499999999999844</v>
      </c>
      <c r="T211">
        <v>0</v>
      </c>
      <c r="U211">
        <v>0</v>
      </c>
      <c r="V211">
        <v>0</v>
      </c>
      <c r="W211">
        <v>0</v>
      </c>
      <c r="X211">
        <v>1.35</v>
      </c>
      <c r="Y211">
        <v>0</v>
      </c>
      <c r="Z211">
        <v>0</v>
      </c>
      <c r="AA211">
        <v>627</v>
      </c>
      <c r="AB211">
        <v>1734</v>
      </c>
      <c r="AC211">
        <v>672.55000000000007</v>
      </c>
      <c r="AD211">
        <v>0</v>
      </c>
      <c r="AE211">
        <v>0</v>
      </c>
      <c r="AF211">
        <v>0</v>
      </c>
      <c r="AG211">
        <v>3048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3048</v>
      </c>
      <c r="AP211">
        <v>0</v>
      </c>
      <c r="AQ211">
        <v>3048</v>
      </c>
      <c r="AR211">
        <v>61</v>
      </c>
      <c r="AS211">
        <v>2987</v>
      </c>
      <c r="AU211" t="s">
        <v>2163</v>
      </c>
      <c r="AV211" t="s">
        <v>2973</v>
      </c>
      <c r="AW211" t="s">
        <v>2364</v>
      </c>
      <c r="AX211">
        <v>45658</v>
      </c>
      <c r="AY211">
        <v>45627</v>
      </c>
      <c r="AZ211" t="s">
        <v>2974</v>
      </c>
    </row>
    <row r="212" spans="1:52" x14ac:dyDescent="0.25">
      <c r="A212" t="s">
        <v>272</v>
      </c>
      <c r="B212" t="s">
        <v>41</v>
      </c>
      <c r="C212" t="s">
        <v>604</v>
      </c>
      <c r="D212" t="s">
        <v>751</v>
      </c>
      <c r="E212" t="s">
        <v>2915</v>
      </c>
      <c r="F212" t="s">
        <v>998</v>
      </c>
      <c r="G212">
        <v>9766663487</v>
      </c>
      <c r="H212" s="44">
        <v>45708</v>
      </c>
      <c r="I212" t="s">
        <v>1303</v>
      </c>
      <c r="J212" t="s">
        <v>1070</v>
      </c>
      <c r="K212" t="s">
        <v>1070</v>
      </c>
      <c r="L212">
        <v>0</v>
      </c>
      <c r="M212" t="s">
        <v>1070</v>
      </c>
      <c r="N212">
        <v>0</v>
      </c>
      <c r="O212" t="s">
        <v>1070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519.89699999999993</v>
      </c>
      <c r="Y212">
        <v>0</v>
      </c>
      <c r="Z212">
        <v>0</v>
      </c>
      <c r="AA212">
        <v>1082</v>
      </c>
      <c r="AB212">
        <v>23</v>
      </c>
      <c r="AC212">
        <v>0</v>
      </c>
      <c r="AD212">
        <v>0</v>
      </c>
      <c r="AE212">
        <v>0</v>
      </c>
      <c r="AF212">
        <v>0</v>
      </c>
      <c r="AG212">
        <v>1625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1625</v>
      </c>
      <c r="AP212">
        <v>0</v>
      </c>
      <c r="AQ212">
        <v>1625</v>
      </c>
      <c r="AR212">
        <v>33</v>
      </c>
      <c r="AS212">
        <v>1592</v>
      </c>
      <c r="AU212" t="s">
        <v>2163</v>
      </c>
      <c r="AV212" t="s">
        <v>2973</v>
      </c>
      <c r="AW212" t="s">
        <v>2365</v>
      </c>
      <c r="AX212">
        <v>45658</v>
      </c>
      <c r="AY212">
        <v>45627</v>
      </c>
      <c r="AZ212" t="s">
        <v>2974</v>
      </c>
    </row>
    <row r="213" spans="1:52" x14ac:dyDescent="0.25">
      <c r="A213" t="s">
        <v>274</v>
      </c>
      <c r="B213" t="s">
        <v>1370</v>
      </c>
      <c r="C213" t="s">
        <v>606</v>
      </c>
      <c r="D213" t="s">
        <v>752</v>
      </c>
      <c r="E213" t="s">
        <v>2916</v>
      </c>
      <c r="F213" t="s">
        <v>999</v>
      </c>
      <c r="G213">
        <v>9523894824</v>
      </c>
      <c r="H213" s="44">
        <v>45708</v>
      </c>
      <c r="I213" t="s">
        <v>1304</v>
      </c>
      <c r="J213" t="s">
        <v>1070</v>
      </c>
      <c r="K213" t="s">
        <v>1070</v>
      </c>
      <c r="L213">
        <v>0</v>
      </c>
      <c r="M213" t="s">
        <v>1070</v>
      </c>
      <c r="N213">
        <v>0</v>
      </c>
      <c r="O213" t="s">
        <v>1070</v>
      </c>
      <c r="P213">
        <v>0</v>
      </c>
      <c r="Q213">
        <v>1</v>
      </c>
      <c r="R213">
        <v>0</v>
      </c>
      <c r="S213">
        <v>0</v>
      </c>
      <c r="T213">
        <v>1</v>
      </c>
      <c r="U213">
        <v>0</v>
      </c>
      <c r="V213">
        <v>0</v>
      </c>
      <c r="W213">
        <v>0</v>
      </c>
      <c r="X213">
        <v>0.55000000000000004</v>
      </c>
      <c r="Y213">
        <v>0</v>
      </c>
      <c r="Z213">
        <v>0</v>
      </c>
      <c r="AA213">
        <v>219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222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222</v>
      </c>
      <c r="AP213">
        <v>0</v>
      </c>
      <c r="AQ213">
        <v>222</v>
      </c>
      <c r="AR213">
        <v>4</v>
      </c>
      <c r="AS213">
        <v>218</v>
      </c>
      <c r="AU213" t="s">
        <v>2163</v>
      </c>
      <c r="AV213" t="s">
        <v>2973</v>
      </c>
      <c r="AW213" t="s">
        <v>2366</v>
      </c>
      <c r="AX213">
        <v>45658</v>
      </c>
      <c r="AY213">
        <v>45627</v>
      </c>
      <c r="AZ213" t="s">
        <v>2974</v>
      </c>
    </row>
    <row r="214" spans="1:52" x14ac:dyDescent="0.25">
      <c r="A214" t="s">
        <v>275</v>
      </c>
      <c r="B214" t="s">
        <v>1367</v>
      </c>
      <c r="C214" t="s">
        <v>607</v>
      </c>
      <c r="D214" t="s">
        <v>753</v>
      </c>
      <c r="E214" t="s">
        <v>2917</v>
      </c>
      <c r="F214" t="s">
        <v>1000</v>
      </c>
      <c r="G214">
        <v>9800806776</v>
      </c>
      <c r="H214" s="44">
        <v>45708</v>
      </c>
      <c r="I214" t="s">
        <v>1305</v>
      </c>
      <c r="J214" t="s">
        <v>1070</v>
      </c>
      <c r="K214" t="s">
        <v>1070</v>
      </c>
      <c r="L214">
        <v>0</v>
      </c>
      <c r="M214" t="s">
        <v>1070</v>
      </c>
      <c r="N214">
        <v>0</v>
      </c>
      <c r="O214" t="s">
        <v>1070</v>
      </c>
      <c r="P214">
        <v>0</v>
      </c>
      <c r="Q214">
        <v>0</v>
      </c>
      <c r="R214">
        <v>0</v>
      </c>
      <c r="S214">
        <v>0</v>
      </c>
      <c r="T214">
        <v>3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53.300000000000004</v>
      </c>
      <c r="AD214">
        <v>0</v>
      </c>
      <c r="AE214">
        <v>0</v>
      </c>
      <c r="AF214">
        <v>0</v>
      </c>
      <c r="AG214">
        <v>56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56</v>
      </c>
      <c r="AP214">
        <v>0</v>
      </c>
      <c r="AQ214">
        <v>56</v>
      </c>
      <c r="AR214">
        <v>1</v>
      </c>
      <c r="AS214">
        <v>55</v>
      </c>
      <c r="AU214" t="s">
        <v>2163</v>
      </c>
      <c r="AV214" t="s">
        <v>2973</v>
      </c>
      <c r="AW214" t="s">
        <v>2367</v>
      </c>
      <c r="AX214">
        <v>45658</v>
      </c>
      <c r="AY214">
        <v>45627</v>
      </c>
      <c r="AZ214" t="s">
        <v>2974</v>
      </c>
    </row>
    <row r="215" spans="1:52" x14ac:dyDescent="0.25">
      <c r="A215" t="s">
        <v>276</v>
      </c>
      <c r="B215" t="s">
        <v>41</v>
      </c>
      <c r="C215" t="s">
        <v>608</v>
      </c>
      <c r="D215" t="s">
        <v>2666</v>
      </c>
      <c r="E215" t="s">
        <v>2774</v>
      </c>
      <c r="F215" t="s">
        <v>1001</v>
      </c>
      <c r="G215">
        <v>7738318703</v>
      </c>
      <c r="H215" s="44">
        <v>45708</v>
      </c>
      <c r="I215" t="s">
        <v>1196</v>
      </c>
      <c r="J215" t="s">
        <v>2500</v>
      </c>
      <c r="K215" t="s">
        <v>1070</v>
      </c>
      <c r="L215">
        <v>0</v>
      </c>
      <c r="M215" t="s">
        <v>2137</v>
      </c>
      <c r="N215">
        <v>15000</v>
      </c>
      <c r="O215" t="s">
        <v>2138</v>
      </c>
      <c r="P215">
        <v>3000</v>
      </c>
      <c r="Q215">
        <v>0</v>
      </c>
      <c r="R215">
        <v>0</v>
      </c>
      <c r="S215">
        <v>0.80000000000000016</v>
      </c>
      <c r="T215">
        <v>0</v>
      </c>
      <c r="U215">
        <v>0</v>
      </c>
      <c r="V215">
        <v>2</v>
      </c>
      <c r="W215">
        <v>284</v>
      </c>
      <c r="X215">
        <v>0</v>
      </c>
      <c r="Y215">
        <v>0</v>
      </c>
      <c r="Z215">
        <v>0</v>
      </c>
      <c r="AA215">
        <v>5</v>
      </c>
      <c r="AB215">
        <v>2522</v>
      </c>
      <c r="AC215">
        <v>571.25</v>
      </c>
      <c r="AD215">
        <v>2164</v>
      </c>
      <c r="AE215">
        <v>0</v>
      </c>
      <c r="AF215">
        <v>0</v>
      </c>
      <c r="AG215">
        <v>23549</v>
      </c>
      <c r="AH215">
        <v>0</v>
      </c>
      <c r="AI215">
        <v>0</v>
      </c>
      <c r="AJ215">
        <v>2119</v>
      </c>
      <c r="AK215">
        <v>0.09</v>
      </c>
      <c r="AL215">
        <v>2119</v>
      </c>
      <c r="AM215">
        <v>0.09</v>
      </c>
      <c r="AN215">
        <v>4238</v>
      </c>
      <c r="AO215">
        <v>27787</v>
      </c>
      <c r="AP215">
        <v>0</v>
      </c>
      <c r="AQ215">
        <v>23549</v>
      </c>
      <c r="AR215">
        <v>471</v>
      </c>
      <c r="AS215">
        <v>23078</v>
      </c>
      <c r="AU215" t="s">
        <v>2163</v>
      </c>
      <c r="AV215">
        <v>9962</v>
      </c>
      <c r="AW215" t="s">
        <v>2368</v>
      </c>
      <c r="AX215">
        <v>45658</v>
      </c>
      <c r="AY215">
        <v>45627</v>
      </c>
      <c r="AZ215" t="s">
        <v>48</v>
      </c>
    </row>
    <row r="216" spans="1:52" x14ac:dyDescent="0.25">
      <c r="A216" t="s">
        <v>277</v>
      </c>
      <c r="B216" t="s">
        <v>41</v>
      </c>
      <c r="C216" t="s">
        <v>1554</v>
      </c>
      <c r="D216" t="s">
        <v>754</v>
      </c>
      <c r="E216" t="s">
        <v>2775</v>
      </c>
      <c r="F216" t="s">
        <v>1002</v>
      </c>
      <c r="G216">
        <v>8007911627</v>
      </c>
      <c r="H216" s="44">
        <v>45708</v>
      </c>
      <c r="I216" t="s">
        <v>2519</v>
      </c>
      <c r="J216" t="s">
        <v>2501</v>
      </c>
      <c r="K216" t="s">
        <v>1070</v>
      </c>
      <c r="L216">
        <v>0</v>
      </c>
      <c r="M216" t="s">
        <v>1070</v>
      </c>
      <c r="N216">
        <v>0</v>
      </c>
      <c r="O216" t="s">
        <v>1070</v>
      </c>
      <c r="P216">
        <v>0</v>
      </c>
      <c r="Q216">
        <v>0</v>
      </c>
      <c r="R216">
        <v>0</v>
      </c>
      <c r="S216">
        <v>2.9499999999999997</v>
      </c>
      <c r="T216">
        <v>0</v>
      </c>
      <c r="U216">
        <v>0</v>
      </c>
      <c r="V216">
        <v>0</v>
      </c>
      <c r="W216">
        <v>0</v>
      </c>
      <c r="X216">
        <v>548.91</v>
      </c>
      <c r="Y216">
        <v>0</v>
      </c>
      <c r="Z216">
        <v>0</v>
      </c>
      <c r="AA216">
        <v>0</v>
      </c>
      <c r="AB216">
        <v>390</v>
      </c>
      <c r="AC216">
        <v>141.25</v>
      </c>
      <c r="AD216">
        <v>0</v>
      </c>
      <c r="AE216">
        <v>0</v>
      </c>
      <c r="AF216">
        <v>0</v>
      </c>
      <c r="AG216">
        <v>1083</v>
      </c>
      <c r="AH216">
        <v>0</v>
      </c>
      <c r="AI216">
        <v>0</v>
      </c>
      <c r="AJ216">
        <v>97</v>
      </c>
      <c r="AK216">
        <v>0.09</v>
      </c>
      <c r="AL216">
        <v>97</v>
      </c>
      <c r="AM216">
        <v>0.09</v>
      </c>
      <c r="AN216">
        <v>194</v>
      </c>
      <c r="AO216">
        <v>1277</v>
      </c>
      <c r="AP216">
        <v>0</v>
      </c>
      <c r="AQ216">
        <v>1083</v>
      </c>
      <c r="AR216">
        <v>22</v>
      </c>
      <c r="AS216">
        <v>1061</v>
      </c>
      <c r="AU216" t="s">
        <v>2163</v>
      </c>
      <c r="AV216">
        <v>9962</v>
      </c>
      <c r="AW216" t="s">
        <v>2369</v>
      </c>
      <c r="AX216">
        <v>45658</v>
      </c>
      <c r="AY216">
        <v>45627</v>
      </c>
      <c r="AZ216" t="s">
        <v>48</v>
      </c>
    </row>
    <row r="217" spans="1:52" x14ac:dyDescent="0.25">
      <c r="A217" t="s">
        <v>279</v>
      </c>
      <c r="B217" t="s">
        <v>1370</v>
      </c>
      <c r="C217" t="s">
        <v>611</v>
      </c>
      <c r="D217" t="s">
        <v>2599</v>
      </c>
      <c r="E217" t="s">
        <v>2732</v>
      </c>
      <c r="F217" t="s">
        <v>1004</v>
      </c>
      <c r="G217">
        <v>7808240016</v>
      </c>
      <c r="H217" s="44">
        <v>45708</v>
      </c>
      <c r="I217" t="s">
        <v>1147</v>
      </c>
      <c r="J217" t="s">
        <v>1148</v>
      </c>
      <c r="K217" t="s">
        <v>1070</v>
      </c>
      <c r="L217">
        <v>0</v>
      </c>
      <c r="M217" t="s">
        <v>1070</v>
      </c>
      <c r="N217">
        <v>0</v>
      </c>
      <c r="O217" t="s">
        <v>1070</v>
      </c>
      <c r="P217">
        <v>0</v>
      </c>
      <c r="Q217">
        <v>0</v>
      </c>
      <c r="R217">
        <v>0</v>
      </c>
      <c r="S217">
        <v>6.6999999999999922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93</v>
      </c>
      <c r="AB217">
        <v>0</v>
      </c>
      <c r="AC217">
        <v>1242.7047250000001</v>
      </c>
      <c r="AD217">
        <v>0</v>
      </c>
      <c r="AE217">
        <v>0</v>
      </c>
      <c r="AF217">
        <v>0</v>
      </c>
      <c r="AG217">
        <v>1342</v>
      </c>
      <c r="AH217">
        <v>0.18</v>
      </c>
      <c r="AI217">
        <v>242</v>
      </c>
      <c r="AJ217">
        <v>0</v>
      </c>
      <c r="AK217">
        <v>0</v>
      </c>
      <c r="AL217">
        <v>0</v>
      </c>
      <c r="AM217">
        <v>0</v>
      </c>
      <c r="AN217">
        <v>242</v>
      </c>
      <c r="AO217">
        <v>1584</v>
      </c>
      <c r="AP217">
        <v>0</v>
      </c>
      <c r="AQ217">
        <v>1342</v>
      </c>
      <c r="AR217">
        <v>27</v>
      </c>
      <c r="AS217">
        <v>1315</v>
      </c>
      <c r="AU217" t="s">
        <v>2163</v>
      </c>
      <c r="AV217">
        <v>9962</v>
      </c>
      <c r="AW217" t="s">
        <v>2370</v>
      </c>
      <c r="AX217">
        <v>45658</v>
      </c>
      <c r="AY217">
        <v>45627</v>
      </c>
      <c r="AZ217" t="s">
        <v>48</v>
      </c>
    </row>
    <row r="218" spans="1:52" x14ac:dyDescent="0.25">
      <c r="A218" t="s">
        <v>281</v>
      </c>
      <c r="B218" t="s">
        <v>1368</v>
      </c>
      <c r="C218" t="s">
        <v>613</v>
      </c>
      <c r="D218" t="s">
        <v>755</v>
      </c>
      <c r="E218" t="s">
        <v>2776</v>
      </c>
      <c r="F218" t="s">
        <v>1006</v>
      </c>
      <c r="G218">
        <v>9178016789</v>
      </c>
      <c r="H218" s="44">
        <v>45708</v>
      </c>
      <c r="I218" t="s">
        <v>1308</v>
      </c>
      <c r="J218" t="s">
        <v>1309</v>
      </c>
      <c r="K218" t="s">
        <v>1070</v>
      </c>
      <c r="L218">
        <v>0</v>
      </c>
      <c r="M218" t="s">
        <v>1070</v>
      </c>
      <c r="N218">
        <v>0</v>
      </c>
      <c r="O218" t="s">
        <v>2139</v>
      </c>
      <c r="P218">
        <v>3000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77.050000000000011</v>
      </c>
      <c r="AD218">
        <v>0</v>
      </c>
      <c r="AE218">
        <v>0</v>
      </c>
      <c r="AF218">
        <v>0</v>
      </c>
      <c r="AG218">
        <v>3077</v>
      </c>
      <c r="AH218">
        <v>0.18</v>
      </c>
      <c r="AI218">
        <v>554</v>
      </c>
      <c r="AJ218">
        <v>0</v>
      </c>
      <c r="AK218">
        <v>0</v>
      </c>
      <c r="AL218">
        <v>0</v>
      </c>
      <c r="AM218">
        <v>0</v>
      </c>
      <c r="AN218">
        <v>554</v>
      </c>
      <c r="AO218">
        <v>3631</v>
      </c>
      <c r="AP218">
        <v>0</v>
      </c>
      <c r="AQ218">
        <v>3077</v>
      </c>
      <c r="AR218">
        <v>62</v>
      </c>
      <c r="AS218">
        <v>3015</v>
      </c>
      <c r="AU218" t="s">
        <v>2163</v>
      </c>
      <c r="AV218">
        <v>9962</v>
      </c>
      <c r="AW218" t="s">
        <v>2371</v>
      </c>
      <c r="AX218">
        <v>45658</v>
      </c>
      <c r="AY218">
        <v>45627</v>
      </c>
      <c r="AZ218" t="s">
        <v>48</v>
      </c>
    </row>
    <row r="219" spans="1:52" x14ac:dyDescent="0.25">
      <c r="A219" t="s">
        <v>282</v>
      </c>
      <c r="B219" t="s">
        <v>1382</v>
      </c>
      <c r="C219" t="s">
        <v>615</v>
      </c>
      <c r="D219" t="s">
        <v>2667</v>
      </c>
      <c r="E219" t="s">
        <v>2918</v>
      </c>
      <c r="F219" t="s">
        <v>1007</v>
      </c>
      <c r="G219">
        <v>8132991960</v>
      </c>
      <c r="H219" s="44">
        <v>45708</v>
      </c>
      <c r="I219" t="s">
        <v>1310</v>
      </c>
      <c r="J219" t="s">
        <v>1070</v>
      </c>
      <c r="K219" t="s">
        <v>1070</v>
      </c>
      <c r="L219">
        <v>0</v>
      </c>
      <c r="M219" t="s">
        <v>1070</v>
      </c>
      <c r="N219">
        <v>0</v>
      </c>
      <c r="O219" t="s">
        <v>1070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70</v>
      </c>
      <c r="AC219">
        <v>0</v>
      </c>
      <c r="AD219">
        <v>0</v>
      </c>
      <c r="AE219">
        <v>0</v>
      </c>
      <c r="AF219">
        <v>0</v>
      </c>
      <c r="AG219">
        <v>70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70</v>
      </c>
      <c r="AP219">
        <v>0</v>
      </c>
      <c r="AQ219">
        <v>70</v>
      </c>
      <c r="AR219">
        <v>1</v>
      </c>
      <c r="AS219">
        <v>69</v>
      </c>
      <c r="AU219" t="s">
        <v>2163</v>
      </c>
      <c r="AV219" t="s">
        <v>2973</v>
      </c>
      <c r="AW219" t="s">
        <v>2372</v>
      </c>
      <c r="AX219">
        <v>45658</v>
      </c>
      <c r="AY219">
        <v>45627</v>
      </c>
      <c r="AZ219" t="s">
        <v>2974</v>
      </c>
    </row>
    <row r="220" spans="1:52" x14ac:dyDescent="0.25">
      <c r="A220" t="s">
        <v>282</v>
      </c>
      <c r="B220" t="s">
        <v>1382</v>
      </c>
      <c r="C220" t="s">
        <v>616</v>
      </c>
      <c r="D220" t="s">
        <v>2667</v>
      </c>
      <c r="E220" t="s">
        <v>2918</v>
      </c>
      <c r="F220" t="s">
        <v>1007</v>
      </c>
      <c r="G220">
        <v>8132991960</v>
      </c>
      <c r="H220" s="44">
        <v>45708</v>
      </c>
      <c r="I220" t="s">
        <v>1310</v>
      </c>
      <c r="J220" t="s">
        <v>1070</v>
      </c>
      <c r="K220" t="s">
        <v>1070</v>
      </c>
      <c r="L220">
        <v>0</v>
      </c>
      <c r="M220" t="s">
        <v>1070</v>
      </c>
      <c r="N220">
        <v>0</v>
      </c>
      <c r="O220" t="s">
        <v>1070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17</v>
      </c>
      <c r="AC220">
        <v>0</v>
      </c>
      <c r="AD220">
        <v>0</v>
      </c>
      <c r="AE220">
        <v>0</v>
      </c>
      <c r="AF220">
        <v>0</v>
      </c>
      <c r="AG220">
        <v>17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17</v>
      </c>
      <c r="AP220">
        <v>0</v>
      </c>
      <c r="AQ220">
        <v>17</v>
      </c>
      <c r="AR220">
        <v>0</v>
      </c>
      <c r="AS220">
        <v>17</v>
      </c>
      <c r="AU220" t="s">
        <v>2163</v>
      </c>
      <c r="AV220" t="s">
        <v>2973</v>
      </c>
      <c r="AW220" t="s">
        <v>2372</v>
      </c>
      <c r="AX220">
        <v>45658</v>
      </c>
      <c r="AY220">
        <v>45627</v>
      </c>
      <c r="AZ220" t="s">
        <v>2974</v>
      </c>
    </row>
    <row r="221" spans="1:52" x14ac:dyDescent="0.25">
      <c r="A221" t="s">
        <v>282</v>
      </c>
      <c r="B221" t="s">
        <v>1382</v>
      </c>
      <c r="C221" t="s">
        <v>2049</v>
      </c>
      <c r="D221" t="s">
        <v>2667</v>
      </c>
      <c r="E221" t="s">
        <v>2918</v>
      </c>
      <c r="F221" t="s">
        <v>1007</v>
      </c>
      <c r="G221">
        <v>8132991960</v>
      </c>
      <c r="H221" s="44">
        <v>45708</v>
      </c>
      <c r="I221" t="s">
        <v>1310</v>
      </c>
      <c r="J221" t="s">
        <v>1070</v>
      </c>
      <c r="K221" t="s">
        <v>1070</v>
      </c>
      <c r="L221">
        <v>0</v>
      </c>
      <c r="M221" t="s">
        <v>2140</v>
      </c>
      <c r="N221">
        <v>30000</v>
      </c>
      <c r="O221" t="s">
        <v>1070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302</v>
      </c>
      <c r="AC221">
        <v>0</v>
      </c>
      <c r="AD221">
        <v>0</v>
      </c>
      <c r="AE221">
        <v>0</v>
      </c>
      <c r="AF221">
        <v>0</v>
      </c>
      <c r="AG221">
        <v>30302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30302</v>
      </c>
      <c r="AP221">
        <v>0</v>
      </c>
      <c r="AQ221">
        <v>30302</v>
      </c>
      <c r="AR221">
        <v>606</v>
      </c>
      <c r="AS221">
        <v>29696</v>
      </c>
      <c r="AU221" t="s">
        <v>2163</v>
      </c>
      <c r="AV221" t="s">
        <v>2973</v>
      </c>
      <c r="AW221" t="s">
        <v>2372</v>
      </c>
      <c r="AX221">
        <v>45658</v>
      </c>
      <c r="AY221">
        <v>45627</v>
      </c>
      <c r="AZ221" t="s">
        <v>2974</v>
      </c>
    </row>
    <row r="222" spans="1:52" x14ac:dyDescent="0.25">
      <c r="A222" t="s">
        <v>282</v>
      </c>
      <c r="B222" t="s">
        <v>1382</v>
      </c>
      <c r="C222" t="s">
        <v>617</v>
      </c>
      <c r="D222" t="s">
        <v>2667</v>
      </c>
      <c r="E222" t="s">
        <v>2918</v>
      </c>
      <c r="F222" t="s">
        <v>1007</v>
      </c>
      <c r="G222">
        <v>8132991960</v>
      </c>
      <c r="H222" s="44">
        <v>45708</v>
      </c>
      <c r="I222" t="s">
        <v>1310</v>
      </c>
      <c r="J222" t="s">
        <v>1070</v>
      </c>
      <c r="K222" t="s">
        <v>1070</v>
      </c>
      <c r="L222">
        <v>0</v>
      </c>
      <c r="M222" t="s">
        <v>1070</v>
      </c>
      <c r="N222">
        <v>0</v>
      </c>
      <c r="O222" t="s">
        <v>1070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2467</v>
      </c>
      <c r="AC222">
        <v>0</v>
      </c>
      <c r="AD222">
        <v>0</v>
      </c>
      <c r="AE222">
        <v>0</v>
      </c>
      <c r="AF222">
        <v>0</v>
      </c>
      <c r="AG222">
        <v>2467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2467</v>
      </c>
      <c r="AP222">
        <v>0</v>
      </c>
      <c r="AQ222">
        <v>2467</v>
      </c>
      <c r="AR222">
        <v>49</v>
      </c>
      <c r="AS222">
        <v>2418</v>
      </c>
      <c r="AU222" t="s">
        <v>2163</v>
      </c>
      <c r="AV222" t="s">
        <v>2973</v>
      </c>
      <c r="AW222" t="s">
        <v>2372</v>
      </c>
      <c r="AX222">
        <v>45658</v>
      </c>
      <c r="AY222">
        <v>45627</v>
      </c>
      <c r="AZ222" t="s">
        <v>2974</v>
      </c>
    </row>
    <row r="223" spans="1:52" x14ac:dyDescent="0.25">
      <c r="A223" t="s">
        <v>283</v>
      </c>
      <c r="B223" t="s">
        <v>1378</v>
      </c>
      <c r="C223" t="s">
        <v>618</v>
      </c>
      <c r="D223" t="s">
        <v>756</v>
      </c>
      <c r="E223" t="s">
        <v>2919</v>
      </c>
      <c r="F223" t="s">
        <v>1008</v>
      </c>
      <c r="G223">
        <v>8002531208</v>
      </c>
      <c r="H223" s="44">
        <v>45708</v>
      </c>
      <c r="I223" t="s">
        <v>1311</v>
      </c>
      <c r="J223" t="s">
        <v>1070</v>
      </c>
      <c r="K223" t="s">
        <v>1070</v>
      </c>
      <c r="L223">
        <v>0</v>
      </c>
      <c r="M223" t="s">
        <v>1070</v>
      </c>
      <c r="N223">
        <v>0</v>
      </c>
      <c r="O223" t="s">
        <v>1070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375</v>
      </c>
      <c r="AB223">
        <v>0</v>
      </c>
      <c r="AC223">
        <v>0</v>
      </c>
      <c r="AD223">
        <v>3</v>
      </c>
      <c r="AE223">
        <v>0</v>
      </c>
      <c r="AF223">
        <v>0</v>
      </c>
      <c r="AG223">
        <v>378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378</v>
      </c>
      <c r="AP223">
        <v>0</v>
      </c>
      <c r="AQ223">
        <v>378</v>
      </c>
      <c r="AR223">
        <v>8</v>
      </c>
      <c r="AS223">
        <v>370</v>
      </c>
      <c r="AU223" t="s">
        <v>2163</v>
      </c>
      <c r="AV223" t="s">
        <v>2973</v>
      </c>
      <c r="AW223" t="s">
        <v>2373</v>
      </c>
      <c r="AX223">
        <v>45658</v>
      </c>
      <c r="AY223">
        <v>45627</v>
      </c>
      <c r="AZ223" t="s">
        <v>2974</v>
      </c>
    </row>
    <row r="224" spans="1:52" x14ac:dyDescent="0.25">
      <c r="A224" t="s">
        <v>284</v>
      </c>
      <c r="B224" t="s">
        <v>1383</v>
      </c>
      <c r="C224" t="s">
        <v>2060</v>
      </c>
      <c r="D224" t="s">
        <v>757</v>
      </c>
      <c r="E224" t="s">
        <v>2777</v>
      </c>
      <c r="F224" t="s">
        <v>1009</v>
      </c>
      <c r="G224">
        <v>9862326293</v>
      </c>
      <c r="H224" s="44">
        <v>45708</v>
      </c>
      <c r="I224" t="s">
        <v>1312</v>
      </c>
      <c r="J224" t="s">
        <v>1070</v>
      </c>
      <c r="K224" t="s">
        <v>1070</v>
      </c>
      <c r="L224">
        <v>0</v>
      </c>
      <c r="M224" t="s">
        <v>1070</v>
      </c>
      <c r="N224">
        <v>0</v>
      </c>
      <c r="O224" t="s">
        <v>1070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564</v>
      </c>
      <c r="AC224">
        <v>0</v>
      </c>
      <c r="AD224">
        <v>0</v>
      </c>
      <c r="AE224">
        <v>0</v>
      </c>
      <c r="AF224">
        <v>0</v>
      </c>
      <c r="AG224">
        <v>564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564</v>
      </c>
      <c r="AP224">
        <v>0</v>
      </c>
      <c r="AQ224">
        <v>564</v>
      </c>
      <c r="AR224">
        <v>11</v>
      </c>
      <c r="AS224">
        <v>553</v>
      </c>
      <c r="AU224" t="s">
        <v>2163</v>
      </c>
      <c r="AV224" t="s">
        <v>2973</v>
      </c>
      <c r="AW224" t="s">
        <v>2374</v>
      </c>
      <c r="AX224">
        <v>45658</v>
      </c>
      <c r="AY224">
        <v>45627</v>
      </c>
      <c r="AZ224" t="s">
        <v>2974</v>
      </c>
    </row>
    <row r="225" spans="1:52" x14ac:dyDescent="0.25">
      <c r="A225" t="s">
        <v>284</v>
      </c>
      <c r="B225" t="s">
        <v>1383</v>
      </c>
      <c r="C225" t="s">
        <v>619</v>
      </c>
      <c r="D225" t="s">
        <v>757</v>
      </c>
      <c r="E225" t="s">
        <v>2777</v>
      </c>
      <c r="F225" t="s">
        <v>1009</v>
      </c>
      <c r="G225">
        <v>9862326293</v>
      </c>
      <c r="H225" s="44">
        <v>45708</v>
      </c>
      <c r="I225" t="s">
        <v>1312</v>
      </c>
      <c r="J225" t="s">
        <v>1070</v>
      </c>
      <c r="K225" t="s">
        <v>1070</v>
      </c>
      <c r="L225">
        <v>0</v>
      </c>
      <c r="M225" t="s">
        <v>1070</v>
      </c>
      <c r="N225">
        <v>0</v>
      </c>
      <c r="O225" t="s">
        <v>1070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254</v>
      </c>
      <c r="AC225">
        <v>0</v>
      </c>
      <c r="AD225">
        <v>0</v>
      </c>
      <c r="AE225">
        <v>0</v>
      </c>
      <c r="AF225">
        <v>0</v>
      </c>
      <c r="AG225">
        <v>254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254</v>
      </c>
      <c r="AP225">
        <v>0</v>
      </c>
      <c r="AQ225">
        <v>254</v>
      </c>
      <c r="AR225">
        <v>5</v>
      </c>
      <c r="AS225">
        <v>249</v>
      </c>
      <c r="AU225" t="s">
        <v>2163</v>
      </c>
      <c r="AV225" t="s">
        <v>2973</v>
      </c>
      <c r="AW225" t="s">
        <v>2374</v>
      </c>
      <c r="AX225">
        <v>45658</v>
      </c>
      <c r="AY225">
        <v>45627</v>
      </c>
      <c r="AZ225" t="s">
        <v>2974</v>
      </c>
    </row>
    <row r="226" spans="1:52" x14ac:dyDescent="0.25">
      <c r="A226" t="s">
        <v>284</v>
      </c>
      <c r="B226" t="s">
        <v>1383</v>
      </c>
      <c r="C226" t="s">
        <v>620</v>
      </c>
      <c r="D226" t="s">
        <v>757</v>
      </c>
      <c r="E226" t="s">
        <v>2777</v>
      </c>
      <c r="F226" t="s">
        <v>1009</v>
      </c>
      <c r="G226">
        <v>9862326293</v>
      </c>
      <c r="H226" s="44">
        <v>45708</v>
      </c>
      <c r="I226" t="s">
        <v>1312</v>
      </c>
      <c r="J226" t="s">
        <v>1070</v>
      </c>
      <c r="K226" t="s">
        <v>1070</v>
      </c>
      <c r="L226">
        <v>0</v>
      </c>
      <c r="M226" t="s">
        <v>1070</v>
      </c>
      <c r="N226">
        <v>0</v>
      </c>
      <c r="O226" t="s">
        <v>1070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841</v>
      </c>
      <c r="AC226">
        <v>0</v>
      </c>
      <c r="AD226">
        <v>0</v>
      </c>
      <c r="AE226">
        <v>0</v>
      </c>
      <c r="AF226">
        <v>0</v>
      </c>
      <c r="AG226">
        <v>841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841</v>
      </c>
      <c r="AP226">
        <v>0</v>
      </c>
      <c r="AQ226">
        <v>841</v>
      </c>
      <c r="AR226">
        <v>17</v>
      </c>
      <c r="AS226">
        <v>824</v>
      </c>
      <c r="AU226" t="s">
        <v>2163</v>
      </c>
      <c r="AV226" t="s">
        <v>2973</v>
      </c>
      <c r="AW226" t="s">
        <v>2374</v>
      </c>
      <c r="AX226">
        <v>45658</v>
      </c>
      <c r="AY226">
        <v>45627</v>
      </c>
      <c r="AZ226" t="s">
        <v>2974</v>
      </c>
    </row>
    <row r="227" spans="1:52" x14ac:dyDescent="0.25">
      <c r="A227" t="s">
        <v>1403</v>
      </c>
      <c r="B227" t="s">
        <v>1373</v>
      </c>
      <c r="C227" t="s">
        <v>1451</v>
      </c>
      <c r="D227" t="s">
        <v>2668</v>
      </c>
      <c r="E227" t="s">
        <v>2920</v>
      </c>
      <c r="F227" t="s">
        <v>2993</v>
      </c>
      <c r="G227">
        <v>9490288132</v>
      </c>
      <c r="H227" s="44">
        <v>45708</v>
      </c>
      <c r="I227" t="s">
        <v>2520</v>
      </c>
      <c r="J227" t="s">
        <v>1070</v>
      </c>
      <c r="K227" t="s">
        <v>1070</v>
      </c>
      <c r="L227">
        <v>0</v>
      </c>
      <c r="M227" t="s">
        <v>1070</v>
      </c>
      <c r="N227">
        <v>0</v>
      </c>
      <c r="O227" t="s">
        <v>1070</v>
      </c>
      <c r="P227">
        <v>0</v>
      </c>
      <c r="Q227">
        <v>0</v>
      </c>
      <c r="R227">
        <v>0</v>
      </c>
      <c r="S227">
        <v>0</v>
      </c>
      <c r="T227">
        <v>2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2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2</v>
      </c>
      <c r="AP227">
        <v>0</v>
      </c>
      <c r="AQ227">
        <v>2</v>
      </c>
      <c r="AR227">
        <v>0</v>
      </c>
      <c r="AS227">
        <v>2</v>
      </c>
      <c r="AU227" t="s">
        <v>2163</v>
      </c>
      <c r="AV227" t="s">
        <v>2973</v>
      </c>
      <c r="AW227" t="s">
        <v>2375</v>
      </c>
      <c r="AX227">
        <v>45658</v>
      </c>
      <c r="AY227">
        <v>45627</v>
      </c>
      <c r="AZ227" t="s">
        <v>2974</v>
      </c>
    </row>
    <row r="228" spans="1:52" x14ac:dyDescent="0.25">
      <c r="A228" t="s">
        <v>1404</v>
      </c>
      <c r="B228" t="s">
        <v>1366</v>
      </c>
      <c r="C228" t="s">
        <v>1452</v>
      </c>
      <c r="D228" t="s">
        <v>1482</v>
      </c>
      <c r="E228" t="s">
        <v>2921</v>
      </c>
      <c r="F228" t="s">
        <v>1498</v>
      </c>
      <c r="G228">
        <v>9409371001</v>
      </c>
      <c r="H228" s="44">
        <v>45708</v>
      </c>
      <c r="I228" t="s">
        <v>1525</v>
      </c>
      <c r="J228" t="s">
        <v>1070</v>
      </c>
      <c r="K228" t="s">
        <v>1070</v>
      </c>
      <c r="L228">
        <v>0</v>
      </c>
      <c r="M228" t="s">
        <v>1070</v>
      </c>
      <c r="N228">
        <v>0</v>
      </c>
      <c r="O228" t="s">
        <v>1070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2390</v>
      </c>
      <c r="AC228">
        <v>0</v>
      </c>
      <c r="AD228">
        <v>0</v>
      </c>
      <c r="AE228">
        <v>0</v>
      </c>
      <c r="AF228">
        <v>0</v>
      </c>
      <c r="AG228">
        <v>2390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2390</v>
      </c>
      <c r="AP228">
        <v>0</v>
      </c>
      <c r="AQ228">
        <v>2390</v>
      </c>
      <c r="AR228">
        <v>48</v>
      </c>
      <c r="AS228">
        <v>2342</v>
      </c>
      <c r="AU228" t="s">
        <v>2163</v>
      </c>
      <c r="AV228" t="s">
        <v>2973</v>
      </c>
      <c r="AW228" t="s">
        <v>2376</v>
      </c>
      <c r="AX228">
        <v>45658</v>
      </c>
      <c r="AY228">
        <v>45627</v>
      </c>
      <c r="AZ228" t="s">
        <v>2974</v>
      </c>
    </row>
    <row r="229" spans="1:52" x14ac:dyDescent="0.25">
      <c r="A229" t="s">
        <v>285</v>
      </c>
      <c r="B229" t="s">
        <v>35</v>
      </c>
      <c r="C229" t="s">
        <v>621</v>
      </c>
      <c r="D229" t="s">
        <v>2669</v>
      </c>
      <c r="E229" t="s">
        <v>2778</v>
      </c>
      <c r="F229" t="s">
        <v>1010</v>
      </c>
      <c r="G229">
        <v>9415116671</v>
      </c>
      <c r="H229" s="44">
        <v>45708</v>
      </c>
      <c r="I229" t="s">
        <v>1314</v>
      </c>
      <c r="J229" t="s">
        <v>1070</v>
      </c>
      <c r="K229" t="s">
        <v>1070</v>
      </c>
      <c r="L229">
        <v>0</v>
      </c>
      <c r="M229" t="s">
        <v>1070</v>
      </c>
      <c r="N229">
        <v>0</v>
      </c>
      <c r="O229" t="s">
        <v>1070</v>
      </c>
      <c r="P229">
        <v>0</v>
      </c>
      <c r="Q229">
        <v>0</v>
      </c>
      <c r="R229">
        <v>0</v>
      </c>
      <c r="S229">
        <v>0</v>
      </c>
      <c r="T229">
        <v>1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2067</v>
      </c>
      <c r="AB229">
        <v>0</v>
      </c>
      <c r="AC229">
        <v>622.65000000000009</v>
      </c>
      <c r="AD229">
        <v>0</v>
      </c>
      <c r="AE229">
        <v>0</v>
      </c>
      <c r="AF229">
        <v>0</v>
      </c>
      <c r="AG229">
        <v>2691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2691</v>
      </c>
      <c r="AP229">
        <v>0</v>
      </c>
      <c r="AQ229">
        <v>2691</v>
      </c>
      <c r="AR229">
        <v>54</v>
      </c>
      <c r="AS229">
        <v>2637</v>
      </c>
      <c r="AU229" t="s">
        <v>2163</v>
      </c>
      <c r="AV229" t="s">
        <v>2973</v>
      </c>
      <c r="AW229" t="s">
        <v>2377</v>
      </c>
      <c r="AX229">
        <v>45658</v>
      </c>
      <c r="AY229">
        <v>45627</v>
      </c>
      <c r="AZ229" t="s">
        <v>2974</v>
      </c>
    </row>
    <row r="230" spans="1:52" x14ac:dyDescent="0.25">
      <c r="A230" t="s">
        <v>286</v>
      </c>
      <c r="B230" t="s">
        <v>1376</v>
      </c>
      <c r="C230" t="s">
        <v>622</v>
      </c>
      <c r="D230" t="s">
        <v>707</v>
      </c>
      <c r="E230" t="s">
        <v>2922</v>
      </c>
      <c r="F230" t="s">
        <v>1011</v>
      </c>
      <c r="G230">
        <v>9799487023</v>
      </c>
      <c r="H230" s="44">
        <v>45708</v>
      </c>
      <c r="I230" t="s">
        <v>1219</v>
      </c>
      <c r="J230" t="s">
        <v>1070</v>
      </c>
      <c r="K230" t="s">
        <v>1070</v>
      </c>
      <c r="L230">
        <v>0</v>
      </c>
      <c r="M230" t="s">
        <v>1070</v>
      </c>
      <c r="N230">
        <v>0</v>
      </c>
      <c r="O230" t="s">
        <v>1070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507.35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507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507</v>
      </c>
      <c r="AP230">
        <v>0</v>
      </c>
      <c r="AQ230">
        <v>507</v>
      </c>
      <c r="AR230">
        <v>10</v>
      </c>
      <c r="AS230">
        <v>497</v>
      </c>
      <c r="AU230" t="s">
        <v>2163</v>
      </c>
      <c r="AV230" t="s">
        <v>2973</v>
      </c>
      <c r="AW230" t="s">
        <v>2378</v>
      </c>
      <c r="AX230">
        <v>45658</v>
      </c>
      <c r="AY230">
        <v>45627</v>
      </c>
      <c r="AZ230" t="s">
        <v>2974</v>
      </c>
    </row>
    <row r="231" spans="1:52" x14ac:dyDescent="0.25">
      <c r="A231" t="s">
        <v>288</v>
      </c>
      <c r="B231" t="s">
        <v>1376</v>
      </c>
      <c r="C231" t="s">
        <v>624</v>
      </c>
      <c r="D231" t="s">
        <v>758</v>
      </c>
      <c r="E231" t="s">
        <v>2923</v>
      </c>
      <c r="F231" t="s">
        <v>1013</v>
      </c>
      <c r="G231">
        <v>9887047629</v>
      </c>
      <c r="H231" s="44">
        <v>45708</v>
      </c>
      <c r="I231" t="s">
        <v>1316</v>
      </c>
      <c r="J231" t="s">
        <v>1070</v>
      </c>
      <c r="K231" t="s">
        <v>1070</v>
      </c>
      <c r="L231">
        <v>0</v>
      </c>
      <c r="M231" t="s">
        <v>1070</v>
      </c>
      <c r="N231">
        <v>0</v>
      </c>
      <c r="O231" t="s">
        <v>1070</v>
      </c>
      <c r="P231">
        <v>0</v>
      </c>
      <c r="Q231">
        <v>0</v>
      </c>
      <c r="R231">
        <v>0</v>
      </c>
      <c r="S231">
        <v>0.3</v>
      </c>
      <c r="T231">
        <v>2</v>
      </c>
      <c r="U231">
        <v>0</v>
      </c>
      <c r="V231">
        <v>0</v>
      </c>
      <c r="W231">
        <v>0</v>
      </c>
      <c r="X231">
        <v>3.9249999999999998</v>
      </c>
      <c r="Y231">
        <v>5877.35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5884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5884</v>
      </c>
      <c r="AP231">
        <v>0</v>
      </c>
      <c r="AQ231">
        <v>5884</v>
      </c>
      <c r="AR231">
        <v>118</v>
      </c>
      <c r="AS231">
        <v>5766</v>
      </c>
      <c r="AU231" t="s">
        <v>2163</v>
      </c>
      <c r="AV231" t="s">
        <v>2973</v>
      </c>
      <c r="AW231" t="s">
        <v>2379</v>
      </c>
      <c r="AX231">
        <v>45658</v>
      </c>
      <c r="AY231">
        <v>45627</v>
      </c>
      <c r="AZ231" t="s">
        <v>2974</v>
      </c>
    </row>
    <row r="232" spans="1:52" x14ac:dyDescent="0.25">
      <c r="A232" t="s">
        <v>289</v>
      </c>
      <c r="B232" t="s">
        <v>1376</v>
      </c>
      <c r="C232" t="s">
        <v>625</v>
      </c>
      <c r="D232" t="s">
        <v>2670</v>
      </c>
      <c r="E232" t="s">
        <v>2924</v>
      </c>
      <c r="F232" t="s">
        <v>1014</v>
      </c>
      <c r="G232">
        <v>9660909016</v>
      </c>
      <c r="H232" s="44">
        <v>45708</v>
      </c>
      <c r="I232" t="s">
        <v>1177</v>
      </c>
      <c r="J232" t="s">
        <v>1070</v>
      </c>
      <c r="K232" t="s">
        <v>1070</v>
      </c>
      <c r="L232">
        <v>0</v>
      </c>
      <c r="M232" t="s">
        <v>1070</v>
      </c>
      <c r="N232">
        <v>0</v>
      </c>
      <c r="O232" t="s">
        <v>1070</v>
      </c>
      <c r="P232">
        <v>0</v>
      </c>
      <c r="Q232">
        <v>0</v>
      </c>
      <c r="R232">
        <v>0</v>
      </c>
      <c r="S232">
        <v>0.05</v>
      </c>
      <c r="T232">
        <v>2</v>
      </c>
      <c r="U232">
        <v>0</v>
      </c>
      <c r="V232">
        <v>0</v>
      </c>
      <c r="W232">
        <v>0</v>
      </c>
      <c r="X232">
        <v>0</v>
      </c>
      <c r="Y232">
        <v>2711.7000000000003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2714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2714</v>
      </c>
      <c r="AP232">
        <v>0</v>
      </c>
      <c r="AQ232">
        <v>2714</v>
      </c>
      <c r="AR232">
        <v>54</v>
      </c>
      <c r="AS232">
        <v>2660</v>
      </c>
      <c r="AU232" t="s">
        <v>2163</v>
      </c>
      <c r="AV232" t="s">
        <v>2973</v>
      </c>
      <c r="AW232" t="s">
        <v>2380</v>
      </c>
      <c r="AX232">
        <v>45658</v>
      </c>
      <c r="AY232">
        <v>45627</v>
      </c>
      <c r="AZ232" t="s">
        <v>2974</v>
      </c>
    </row>
    <row r="233" spans="1:52" x14ac:dyDescent="0.25">
      <c r="A233" t="s">
        <v>290</v>
      </c>
      <c r="B233" t="s">
        <v>1376</v>
      </c>
      <c r="C233" t="s">
        <v>626</v>
      </c>
      <c r="D233" t="s">
        <v>759</v>
      </c>
      <c r="E233" t="s">
        <v>2925</v>
      </c>
      <c r="F233" t="s">
        <v>1015</v>
      </c>
      <c r="G233">
        <v>9166989077</v>
      </c>
      <c r="H233" s="44">
        <v>45708</v>
      </c>
      <c r="I233" t="s">
        <v>1318</v>
      </c>
      <c r="J233" t="s">
        <v>1070</v>
      </c>
      <c r="K233" t="s">
        <v>1070</v>
      </c>
      <c r="L233">
        <v>0</v>
      </c>
      <c r="M233" t="s">
        <v>1070</v>
      </c>
      <c r="N233">
        <v>0</v>
      </c>
      <c r="O233" t="s">
        <v>1070</v>
      </c>
      <c r="P233">
        <v>0</v>
      </c>
      <c r="Q233">
        <v>0</v>
      </c>
      <c r="R233">
        <v>0</v>
      </c>
      <c r="S233">
        <v>3.2999999999999989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2467</v>
      </c>
      <c r="Z233">
        <v>0</v>
      </c>
      <c r="AA233">
        <v>0</v>
      </c>
      <c r="AB233">
        <v>102</v>
      </c>
      <c r="AC233">
        <v>2892.1000000000004</v>
      </c>
      <c r="AD233">
        <v>0</v>
      </c>
      <c r="AE233">
        <v>0</v>
      </c>
      <c r="AF233">
        <v>0</v>
      </c>
      <c r="AG233">
        <v>5464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5464</v>
      </c>
      <c r="AP233">
        <v>0</v>
      </c>
      <c r="AQ233">
        <v>5464</v>
      </c>
      <c r="AR233">
        <v>109</v>
      </c>
      <c r="AS233">
        <v>5355</v>
      </c>
      <c r="AU233" t="s">
        <v>2163</v>
      </c>
      <c r="AV233" t="s">
        <v>2973</v>
      </c>
      <c r="AW233" t="s">
        <v>2381</v>
      </c>
      <c r="AX233">
        <v>45658</v>
      </c>
      <c r="AY233">
        <v>45627</v>
      </c>
      <c r="AZ233" t="s">
        <v>2974</v>
      </c>
    </row>
    <row r="234" spans="1:52" x14ac:dyDescent="0.25">
      <c r="A234" t="s">
        <v>291</v>
      </c>
      <c r="B234" t="s">
        <v>35</v>
      </c>
      <c r="C234" t="s">
        <v>627</v>
      </c>
      <c r="D234" t="s">
        <v>760</v>
      </c>
      <c r="E234" t="s">
        <v>2926</v>
      </c>
      <c r="F234" t="s">
        <v>1016</v>
      </c>
      <c r="G234">
        <v>8418815147</v>
      </c>
      <c r="H234" s="44">
        <v>45708</v>
      </c>
      <c r="I234" t="s">
        <v>1319</v>
      </c>
      <c r="J234" t="s">
        <v>1070</v>
      </c>
      <c r="K234" t="s">
        <v>1070</v>
      </c>
      <c r="L234">
        <v>0</v>
      </c>
      <c r="M234" t="s">
        <v>1070</v>
      </c>
      <c r="N234">
        <v>0</v>
      </c>
      <c r="O234" t="s">
        <v>1070</v>
      </c>
      <c r="P234">
        <v>0</v>
      </c>
      <c r="Q234">
        <v>0</v>
      </c>
      <c r="R234">
        <v>0</v>
      </c>
      <c r="S234">
        <v>0</v>
      </c>
      <c r="T234">
        <v>2</v>
      </c>
      <c r="U234">
        <v>0</v>
      </c>
      <c r="V234">
        <v>0</v>
      </c>
      <c r="W234">
        <v>11.5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14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14</v>
      </c>
      <c r="AP234">
        <v>0</v>
      </c>
      <c r="AQ234">
        <v>14</v>
      </c>
      <c r="AR234">
        <v>0</v>
      </c>
      <c r="AS234">
        <v>14</v>
      </c>
      <c r="AU234" t="s">
        <v>2163</v>
      </c>
      <c r="AV234" t="s">
        <v>2973</v>
      </c>
      <c r="AW234" t="s">
        <v>2382</v>
      </c>
      <c r="AX234">
        <v>45658</v>
      </c>
      <c r="AY234">
        <v>45627</v>
      </c>
      <c r="AZ234" t="s">
        <v>2974</v>
      </c>
    </row>
    <row r="235" spans="1:52" x14ac:dyDescent="0.25">
      <c r="A235" t="s">
        <v>292</v>
      </c>
      <c r="B235" t="s">
        <v>1371</v>
      </c>
      <c r="C235" t="s">
        <v>628</v>
      </c>
      <c r="D235" t="s">
        <v>761</v>
      </c>
      <c r="E235" t="s">
        <v>2927</v>
      </c>
      <c r="F235" t="s">
        <v>1017</v>
      </c>
      <c r="G235">
        <v>8473089944</v>
      </c>
      <c r="H235" s="44">
        <v>45708</v>
      </c>
      <c r="I235" t="s">
        <v>1320</v>
      </c>
      <c r="J235" t="s">
        <v>1070</v>
      </c>
      <c r="K235" t="s">
        <v>1070</v>
      </c>
      <c r="L235">
        <v>0</v>
      </c>
      <c r="M235" t="s">
        <v>1070</v>
      </c>
      <c r="N235">
        <v>0</v>
      </c>
      <c r="O235" t="s">
        <v>1070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1.35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1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1</v>
      </c>
      <c r="AP235">
        <v>0</v>
      </c>
      <c r="AQ235">
        <v>1</v>
      </c>
      <c r="AR235">
        <v>0</v>
      </c>
      <c r="AS235">
        <v>1</v>
      </c>
      <c r="AU235" t="s">
        <v>2163</v>
      </c>
      <c r="AV235" t="s">
        <v>2973</v>
      </c>
      <c r="AW235" t="s">
        <v>2383</v>
      </c>
      <c r="AX235">
        <v>45658</v>
      </c>
      <c r="AY235">
        <v>45627</v>
      </c>
      <c r="AZ235" t="s">
        <v>2974</v>
      </c>
    </row>
    <row r="236" spans="1:52" x14ac:dyDescent="0.25">
      <c r="A236" t="s">
        <v>293</v>
      </c>
      <c r="B236" t="s">
        <v>1384</v>
      </c>
      <c r="C236" t="s">
        <v>631</v>
      </c>
      <c r="D236" t="s">
        <v>2671</v>
      </c>
      <c r="E236" t="s">
        <v>2928</v>
      </c>
      <c r="F236" t="s">
        <v>1018</v>
      </c>
      <c r="G236">
        <v>8974930350</v>
      </c>
      <c r="H236" s="44">
        <v>45708</v>
      </c>
      <c r="I236" t="s">
        <v>1321</v>
      </c>
      <c r="J236" t="s">
        <v>1070</v>
      </c>
      <c r="K236" t="s">
        <v>1070</v>
      </c>
      <c r="L236">
        <v>0</v>
      </c>
      <c r="M236" t="s">
        <v>1070</v>
      </c>
      <c r="N236">
        <v>0</v>
      </c>
      <c r="O236" t="s">
        <v>1070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1938</v>
      </c>
      <c r="AE236">
        <v>0</v>
      </c>
      <c r="AF236">
        <v>0</v>
      </c>
      <c r="AG236">
        <v>1938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1938</v>
      </c>
      <c r="AP236">
        <v>0</v>
      </c>
      <c r="AQ236">
        <v>1938</v>
      </c>
      <c r="AR236">
        <v>39</v>
      </c>
      <c r="AS236">
        <v>1899</v>
      </c>
      <c r="AU236" t="s">
        <v>2163</v>
      </c>
      <c r="AV236" t="s">
        <v>2973</v>
      </c>
      <c r="AW236" t="s">
        <v>2384</v>
      </c>
      <c r="AX236">
        <v>45658</v>
      </c>
      <c r="AY236">
        <v>45627</v>
      </c>
      <c r="AZ236" t="s">
        <v>2974</v>
      </c>
    </row>
    <row r="237" spans="1:52" x14ac:dyDescent="0.25">
      <c r="A237" t="s">
        <v>296</v>
      </c>
      <c r="B237" t="s">
        <v>1368</v>
      </c>
      <c r="C237" t="s">
        <v>634</v>
      </c>
      <c r="D237" t="s">
        <v>762</v>
      </c>
      <c r="E237" t="s">
        <v>2929</v>
      </c>
      <c r="F237" t="s">
        <v>2994</v>
      </c>
      <c r="G237">
        <v>7978455055</v>
      </c>
      <c r="H237" s="44">
        <v>45708</v>
      </c>
      <c r="I237" t="s">
        <v>2521</v>
      </c>
      <c r="J237" t="s">
        <v>1070</v>
      </c>
      <c r="K237" t="s">
        <v>1070</v>
      </c>
      <c r="L237">
        <v>0</v>
      </c>
      <c r="M237" t="s">
        <v>1070</v>
      </c>
      <c r="N237">
        <v>0</v>
      </c>
      <c r="O237" t="s">
        <v>1070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7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7</v>
      </c>
      <c r="AP237">
        <v>0</v>
      </c>
      <c r="AQ237">
        <v>7</v>
      </c>
      <c r="AR237">
        <v>0</v>
      </c>
      <c r="AS237">
        <v>7</v>
      </c>
      <c r="AU237" t="s">
        <v>2163</v>
      </c>
      <c r="AV237" t="s">
        <v>2973</v>
      </c>
      <c r="AW237" t="s">
        <v>2385</v>
      </c>
      <c r="AX237">
        <v>45658</v>
      </c>
      <c r="AY237">
        <v>45627</v>
      </c>
      <c r="AZ237" t="s">
        <v>2974</v>
      </c>
    </row>
    <row r="238" spans="1:52" x14ac:dyDescent="0.25">
      <c r="A238" t="s">
        <v>298</v>
      </c>
      <c r="B238" t="s">
        <v>1377</v>
      </c>
      <c r="C238" t="s">
        <v>636</v>
      </c>
      <c r="D238" t="s">
        <v>2672</v>
      </c>
      <c r="E238" t="s">
        <v>2779</v>
      </c>
      <c r="F238" t="s">
        <v>2995</v>
      </c>
      <c r="G238">
        <v>8770123037</v>
      </c>
      <c r="H238" s="44">
        <v>45708</v>
      </c>
      <c r="I238" t="s">
        <v>2522</v>
      </c>
      <c r="J238" t="s">
        <v>1070</v>
      </c>
      <c r="K238" t="s">
        <v>1070</v>
      </c>
      <c r="L238">
        <v>0</v>
      </c>
      <c r="M238" t="s">
        <v>1070</v>
      </c>
      <c r="N238">
        <v>0</v>
      </c>
      <c r="O238" t="s">
        <v>1070</v>
      </c>
      <c r="P238">
        <v>0</v>
      </c>
      <c r="Q238">
        <v>0</v>
      </c>
      <c r="R238">
        <v>0</v>
      </c>
      <c r="S238">
        <v>0.15000000000000002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4907</v>
      </c>
      <c r="AE238">
        <v>0</v>
      </c>
      <c r="AF238">
        <v>0</v>
      </c>
      <c r="AG238">
        <v>4907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4907</v>
      </c>
      <c r="AP238">
        <v>0</v>
      </c>
      <c r="AQ238">
        <v>4907</v>
      </c>
      <c r="AR238">
        <v>98</v>
      </c>
      <c r="AS238">
        <v>4809</v>
      </c>
      <c r="AU238" t="s">
        <v>2163</v>
      </c>
      <c r="AV238" t="s">
        <v>2973</v>
      </c>
      <c r="AW238" t="s">
        <v>2386</v>
      </c>
      <c r="AX238">
        <v>45658</v>
      </c>
      <c r="AY238">
        <v>45627</v>
      </c>
      <c r="AZ238" t="s">
        <v>2974</v>
      </c>
    </row>
    <row r="239" spans="1:52" x14ac:dyDescent="0.25">
      <c r="A239" t="s">
        <v>300</v>
      </c>
      <c r="B239" t="s">
        <v>1371</v>
      </c>
      <c r="C239" t="s">
        <v>638</v>
      </c>
      <c r="D239" t="s">
        <v>2673</v>
      </c>
      <c r="E239" t="s">
        <v>2930</v>
      </c>
      <c r="F239" t="s">
        <v>1021</v>
      </c>
      <c r="G239">
        <v>8099597465</v>
      </c>
      <c r="H239" s="44">
        <v>45708</v>
      </c>
      <c r="I239" t="s">
        <v>1325</v>
      </c>
      <c r="J239" t="s">
        <v>1070</v>
      </c>
      <c r="K239" t="s">
        <v>1070</v>
      </c>
      <c r="L239">
        <v>0</v>
      </c>
      <c r="M239" t="s">
        <v>1070</v>
      </c>
      <c r="N239">
        <v>0</v>
      </c>
      <c r="O239" t="s">
        <v>1070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768</v>
      </c>
      <c r="AE239">
        <v>0</v>
      </c>
      <c r="AF239">
        <v>0</v>
      </c>
      <c r="AG239">
        <v>768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768</v>
      </c>
      <c r="AP239">
        <v>0</v>
      </c>
      <c r="AQ239">
        <v>768</v>
      </c>
      <c r="AR239">
        <v>15</v>
      </c>
      <c r="AS239">
        <v>753</v>
      </c>
      <c r="AU239" t="s">
        <v>2163</v>
      </c>
      <c r="AV239" t="s">
        <v>2973</v>
      </c>
      <c r="AW239" t="s">
        <v>2387</v>
      </c>
      <c r="AX239">
        <v>45658</v>
      </c>
      <c r="AY239">
        <v>45627</v>
      </c>
      <c r="AZ239" t="s">
        <v>2974</v>
      </c>
    </row>
    <row r="240" spans="1:52" x14ac:dyDescent="0.25">
      <c r="A240" t="s">
        <v>302</v>
      </c>
      <c r="B240" t="s">
        <v>1371</v>
      </c>
      <c r="C240" t="s">
        <v>640</v>
      </c>
      <c r="D240" t="s">
        <v>2673</v>
      </c>
      <c r="E240" t="s">
        <v>2930</v>
      </c>
      <c r="F240" t="s">
        <v>2996</v>
      </c>
      <c r="G240">
        <v>8099597465</v>
      </c>
      <c r="H240" s="44">
        <v>45708</v>
      </c>
      <c r="I240" t="s">
        <v>1325</v>
      </c>
      <c r="J240" t="s">
        <v>1070</v>
      </c>
      <c r="K240" t="s">
        <v>1070</v>
      </c>
      <c r="L240">
        <v>0</v>
      </c>
      <c r="M240" t="s">
        <v>1070</v>
      </c>
      <c r="N240">
        <v>0</v>
      </c>
      <c r="O240" t="s">
        <v>1070</v>
      </c>
      <c r="P240">
        <v>0</v>
      </c>
      <c r="Q240">
        <v>0</v>
      </c>
      <c r="R240">
        <v>0</v>
      </c>
      <c r="S240">
        <v>0.05</v>
      </c>
      <c r="T240">
        <v>0</v>
      </c>
      <c r="U240">
        <v>0</v>
      </c>
      <c r="V240">
        <v>0</v>
      </c>
      <c r="W240">
        <v>0</v>
      </c>
      <c r="X240">
        <v>0.67500000000000004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1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1</v>
      </c>
      <c r="AP240">
        <v>0</v>
      </c>
      <c r="AQ240">
        <v>1</v>
      </c>
      <c r="AR240">
        <v>0</v>
      </c>
      <c r="AS240">
        <v>1</v>
      </c>
      <c r="AU240" t="s">
        <v>2163</v>
      </c>
      <c r="AV240" t="s">
        <v>2973</v>
      </c>
      <c r="AW240" t="s">
        <v>2388</v>
      </c>
      <c r="AX240">
        <v>45658</v>
      </c>
      <c r="AY240">
        <v>45627</v>
      </c>
      <c r="AZ240" t="s">
        <v>2974</v>
      </c>
    </row>
    <row r="241" spans="1:52" x14ac:dyDescent="0.25">
      <c r="A241" t="s">
        <v>303</v>
      </c>
      <c r="B241" t="s">
        <v>1374</v>
      </c>
      <c r="C241" t="s">
        <v>1549</v>
      </c>
      <c r="D241" t="s">
        <v>2666</v>
      </c>
      <c r="E241" t="s">
        <v>2774</v>
      </c>
      <c r="F241" t="s">
        <v>2997</v>
      </c>
      <c r="G241">
        <v>8850616269</v>
      </c>
      <c r="H241" s="44">
        <v>45708</v>
      </c>
      <c r="I241" t="s">
        <v>1196</v>
      </c>
      <c r="J241" t="s">
        <v>2500</v>
      </c>
      <c r="K241" t="s">
        <v>1070</v>
      </c>
      <c r="L241">
        <v>0</v>
      </c>
      <c r="M241" t="s">
        <v>1070</v>
      </c>
      <c r="N241">
        <v>0</v>
      </c>
      <c r="O241" t="s">
        <v>2141</v>
      </c>
      <c r="P241">
        <v>3000</v>
      </c>
      <c r="Q241">
        <v>0</v>
      </c>
      <c r="R241">
        <v>0</v>
      </c>
      <c r="S241">
        <v>0.05</v>
      </c>
      <c r="T241">
        <v>0</v>
      </c>
      <c r="U241">
        <v>0</v>
      </c>
      <c r="V241">
        <v>0</v>
      </c>
      <c r="W241">
        <v>0</v>
      </c>
      <c r="X241">
        <v>0.67500000000000004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3001</v>
      </c>
      <c r="AH241">
        <v>0.18</v>
      </c>
      <c r="AI241">
        <v>540</v>
      </c>
      <c r="AJ241">
        <v>0</v>
      </c>
      <c r="AK241">
        <v>0</v>
      </c>
      <c r="AL241">
        <v>0</v>
      </c>
      <c r="AM241">
        <v>0</v>
      </c>
      <c r="AN241">
        <v>540</v>
      </c>
      <c r="AO241">
        <v>3541</v>
      </c>
      <c r="AP241">
        <v>0</v>
      </c>
      <c r="AQ241">
        <v>3001</v>
      </c>
      <c r="AR241">
        <v>60</v>
      </c>
      <c r="AS241">
        <v>2941</v>
      </c>
      <c r="AU241" t="s">
        <v>2163</v>
      </c>
      <c r="AV241">
        <v>9962</v>
      </c>
      <c r="AW241" t="s">
        <v>2389</v>
      </c>
      <c r="AX241">
        <v>45658</v>
      </c>
      <c r="AY241">
        <v>45627</v>
      </c>
      <c r="AZ241" t="s">
        <v>48</v>
      </c>
    </row>
    <row r="242" spans="1:52" x14ac:dyDescent="0.25">
      <c r="A242" t="s">
        <v>304</v>
      </c>
      <c r="B242" t="s">
        <v>1376</v>
      </c>
      <c r="C242" t="s">
        <v>642</v>
      </c>
      <c r="D242" t="s">
        <v>729</v>
      </c>
      <c r="E242" t="s">
        <v>2931</v>
      </c>
      <c r="F242" t="s">
        <v>1023</v>
      </c>
      <c r="G242">
        <v>7742680295</v>
      </c>
      <c r="H242" s="44">
        <v>45708</v>
      </c>
      <c r="I242" t="s">
        <v>1262</v>
      </c>
      <c r="J242" t="s">
        <v>1070</v>
      </c>
      <c r="K242" t="s">
        <v>1070</v>
      </c>
      <c r="L242">
        <v>0</v>
      </c>
      <c r="M242" t="s">
        <v>1070</v>
      </c>
      <c r="N242">
        <v>0</v>
      </c>
      <c r="O242" t="s">
        <v>1070</v>
      </c>
      <c r="P242">
        <v>0</v>
      </c>
      <c r="Q242">
        <v>0</v>
      </c>
      <c r="R242">
        <v>0</v>
      </c>
      <c r="S242">
        <v>0.05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2271.4500000000003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2272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2272</v>
      </c>
      <c r="AP242">
        <v>0</v>
      </c>
      <c r="AQ242">
        <v>2272</v>
      </c>
      <c r="AR242">
        <v>45</v>
      </c>
      <c r="AS242">
        <v>2227</v>
      </c>
      <c r="AU242" t="s">
        <v>2163</v>
      </c>
      <c r="AV242" t="s">
        <v>2973</v>
      </c>
      <c r="AW242" t="s">
        <v>2390</v>
      </c>
      <c r="AX242">
        <v>45658</v>
      </c>
      <c r="AY242">
        <v>45627</v>
      </c>
      <c r="AZ242" t="s">
        <v>2974</v>
      </c>
    </row>
    <row r="243" spans="1:52" x14ac:dyDescent="0.25">
      <c r="A243" t="s">
        <v>305</v>
      </c>
      <c r="B243" t="s">
        <v>1376</v>
      </c>
      <c r="C243" t="s">
        <v>643</v>
      </c>
      <c r="D243" t="s">
        <v>729</v>
      </c>
      <c r="E243" t="s">
        <v>2931</v>
      </c>
      <c r="F243" t="s">
        <v>1024</v>
      </c>
      <c r="G243">
        <v>7742680295</v>
      </c>
      <c r="H243" s="44">
        <v>45708</v>
      </c>
      <c r="I243" t="s">
        <v>1262</v>
      </c>
      <c r="J243" t="s">
        <v>1070</v>
      </c>
      <c r="K243" t="s">
        <v>1070</v>
      </c>
      <c r="L243">
        <v>0</v>
      </c>
      <c r="M243" t="s">
        <v>1070</v>
      </c>
      <c r="N243">
        <v>0</v>
      </c>
      <c r="O243" t="s">
        <v>1070</v>
      </c>
      <c r="P243">
        <v>0</v>
      </c>
      <c r="Q243">
        <v>0</v>
      </c>
      <c r="R243">
        <v>0</v>
      </c>
      <c r="S243">
        <v>3.8999999999999995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2430.25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2434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2434</v>
      </c>
      <c r="AP243">
        <v>0</v>
      </c>
      <c r="AQ243">
        <v>2434</v>
      </c>
      <c r="AR243">
        <v>49</v>
      </c>
      <c r="AS243">
        <v>2385</v>
      </c>
      <c r="AU243" t="s">
        <v>2163</v>
      </c>
      <c r="AV243" t="s">
        <v>2973</v>
      </c>
      <c r="AW243" t="s">
        <v>2391</v>
      </c>
      <c r="AX243">
        <v>45658</v>
      </c>
      <c r="AY243">
        <v>45627</v>
      </c>
      <c r="AZ243" t="s">
        <v>2974</v>
      </c>
    </row>
    <row r="244" spans="1:52" x14ac:dyDescent="0.25">
      <c r="A244" t="s">
        <v>306</v>
      </c>
      <c r="B244" t="s">
        <v>1376</v>
      </c>
      <c r="C244" t="s">
        <v>644</v>
      </c>
      <c r="D244" t="s">
        <v>764</v>
      </c>
      <c r="E244" t="s">
        <v>2932</v>
      </c>
      <c r="F244" t="s">
        <v>1025</v>
      </c>
      <c r="G244">
        <v>9649042427</v>
      </c>
      <c r="H244" s="44">
        <v>45708</v>
      </c>
      <c r="I244" t="s">
        <v>1326</v>
      </c>
      <c r="J244" t="s">
        <v>1070</v>
      </c>
      <c r="K244" t="s">
        <v>1070</v>
      </c>
      <c r="L244">
        <v>0</v>
      </c>
      <c r="M244" t="s">
        <v>1070</v>
      </c>
      <c r="N244">
        <v>0</v>
      </c>
      <c r="O244" t="s">
        <v>1070</v>
      </c>
      <c r="P244">
        <v>0</v>
      </c>
      <c r="Q244">
        <v>0</v>
      </c>
      <c r="R244">
        <v>0</v>
      </c>
      <c r="S244">
        <v>3.1499999999999968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1672.65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1676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1676</v>
      </c>
      <c r="AP244">
        <v>0</v>
      </c>
      <c r="AQ244">
        <v>1676</v>
      </c>
      <c r="AR244">
        <v>34</v>
      </c>
      <c r="AS244">
        <v>1642</v>
      </c>
      <c r="AU244" t="s">
        <v>2163</v>
      </c>
      <c r="AV244" t="s">
        <v>2973</v>
      </c>
      <c r="AW244" t="s">
        <v>2392</v>
      </c>
      <c r="AX244">
        <v>45658</v>
      </c>
      <c r="AY244">
        <v>45627</v>
      </c>
      <c r="AZ244" t="s">
        <v>2974</v>
      </c>
    </row>
    <row r="245" spans="1:52" x14ac:dyDescent="0.25">
      <c r="A245" t="s">
        <v>307</v>
      </c>
      <c r="B245" t="s">
        <v>1376</v>
      </c>
      <c r="C245" t="s">
        <v>645</v>
      </c>
      <c r="D245" t="s">
        <v>764</v>
      </c>
      <c r="E245" t="s">
        <v>2932</v>
      </c>
      <c r="F245" t="s">
        <v>1026</v>
      </c>
      <c r="G245">
        <v>9649042427</v>
      </c>
      <c r="H245" s="44">
        <v>45708</v>
      </c>
      <c r="I245" t="s">
        <v>1326</v>
      </c>
      <c r="J245" t="s">
        <v>1070</v>
      </c>
      <c r="K245" t="s">
        <v>1070</v>
      </c>
      <c r="L245">
        <v>0</v>
      </c>
      <c r="M245" t="s">
        <v>1070</v>
      </c>
      <c r="N245">
        <v>0</v>
      </c>
      <c r="O245" t="s">
        <v>1070</v>
      </c>
      <c r="P245">
        <v>0</v>
      </c>
      <c r="Q245">
        <v>0</v>
      </c>
      <c r="R245">
        <v>0</v>
      </c>
      <c r="S245">
        <v>6.099999999999997</v>
      </c>
      <c r="T245">
        <v>22</v>
      </c>
      <c r="U245">
        <v>0</v>
      </c>
      <c r="V245">
        <v>0</v>
      </c>
      <c r="W245">
        <v>0</v>
      </c>
      <c r="X245">
        <v>3.6920000000000002</v>
      </c>
      <c r="Y245">
        <v>5696.35</v>
      </c>
      <c r="Z245">
        <v>0</v>
      </c>
      <c r="AA245">
        <v>0</v>
      </c>
      <c r="AB245">
        <v>3730</v>
      </c>
      <c r="AC245">
        <v>0</v>
      </c>
      <c r="AD245">
        <v>0</v>
      </c>
      <c r="AE245">
        <v>0</v>
      </c>
      <c r="AF245">
        <v>0</v>
      </c>
      <c r="AG245">
        <v>9458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9458</v>
      </c>
      <c r="AP245">
        <v>0</v>
      </c>
      <c r="AQ245">
        <v>9458</v>
      </c>
      <c r="AR245">
        <v>189</v>
      </c>
      <c r="AS245">
        <v>9269</v>
      </c>
      <c r="AU245" t="s">
        <v>2163</v>
      </c>
      <c r="AV245" t="s">
        <v>2973</v>
      </c>
      <c r="AW245" t="s">
        <v>2393</v>
      </c>
      <c r="AX245">
        <v>45658</v>
      </c>
      <c r="AY245">
        <v>45627</v>
      </c>
      <c r="AZ245" t="s">
        <v>2974</v>
      </c>
    </row>
    <row r="246" spans="1:52" x14ac:dyDescent="0.25">
      <c r="A246" t="s">
        <v>309</v>
      </c>
      <c r="B246" t="s">
        <v>1369</v>
      </c>
      <c r="C246" t="s">
        <v>647</v>
      </c>
      <c r="D246" t="s">
        <v>765</v>
      </c>
      <c r="E246" t="s">
        <v>2933</v>
      </c>
      <c r="F246" t="s">
        <v>1028</v>
      </c>
      <c r="G246">
        <v>9813052536</v>
      </c>
      <c r="H246" s="44">
        <v>45708</v>
      </c>
      <c r="I246" t="s">
        <v>1327</v>
      </c>
      <c r="J246" t="s">
        <v>1070</v>
      </c>
      <c r="K246" t="s">
        <v>1070</v>
      </c>
      <c r="L246">
        <v>0</v>
      </c>
      <c r="M246" t="s">
        <v>1070</v>
      </c>
      <c r="N246">
        <v>0</v>
      </c>
      <c r="O246" t="s">
        <v>1070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622.75</v>
      </c>
      <c r="AD246">
        <v>0</v>
      </c>
      <c r="AE246">
        <v>0</v>
      </c>
      <c r="AF246">
        <v>0</v>
      </c>
      <c r="AG246">
        <v>623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623</v>
      </c>
      <c r="AP246">
        <v>0</v>
      </c>
      <c r="AQ246">
        <v>623</v>
      </c>
      <c r="AR246">
        <v>12</v>
      </c>
      <c r="AS246">
        <v>611</v>
      </c>
      <c r="AU246" t="s">
        <v>2163</v>
      </c>
      <c r="AV246" t="s">
        <v>2973</v>
      </c>
      <c r="AW246" t="s">
        <v>2394</v>
      </c>
      <c r="AX246">
        <v>45658</v>
      </c>
      <c r="AY246">
        <v>45627</v>
      </c>
      <c r="AZ246" t="s">
        <v>2974</v>
      </c>
    </row>
    <row r="247" spans="1:52" x14ac:dyDescent="0.25">
      <c r="A247" t="s">
        <v>310</v>
      </c>
      <c r="B247" t="s">
        <v>1368</v>
      </c>
      <c r="C247" t="s">
        <v>1454</v>
      </c>
      <c r="D247" t="s">
        <v>766</v>
      </c>
      <c r="E247" t="s">
        <v>2780</v>
      </c>
      <c r="F247" t="s">
        <v>1029</v>
      </c>
      <c r="G247">
        <v>7894921185</v>
      </c>
      <c r="H247" s="44">
        <v>45708</v>
      </c>
      <c r="I247" t="s">
        <v>1328</v>
      </c>
      <c r="J247" t="s">
        <v>1353</v>
      </c>
      <c r="K247" t="s">
        <v>1070</v>
      </c>
      <c r="L247">
        <v>0</v>
      </c>
      <c r="M247" t="s">
        <v>1070</v>
      </c>
      <c r="N247">
        <v>0</v>
      </c>
      <c r="O247" t="s">
        <v>1070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0.55000000000000004</v>
      </c>
      <c r="Y247">
        <v>0</v>
      </c>
      <c r="Z247">
        <v>0</v>
      </c>
      <c r="AA247">
        <v>0</v>
      </c>
      <c r="AB247">
        <v>2790</v>
      </c>
      <c r="AC247">
        <v>0</v>
      </c>
      <c r="AD247">
        <v>0</v>
      </c>
      <c r="AE247">
        <v>0</v>
      </c>
      <c r="AF247">
        <v>0</v>
      </c>
      <c r="AG247">
        <v>2791</v>
      </c>
      <c r="AH247">
        <v>0.18</v>
      </c>
      <c r="AI247">
        <v>502</v>
      </c>
      <c r="AJ247">
        <v>0</v>
      </c>
      <c r="AK247">
        <v>0</v>
      </c>
      <c r="AL247">
        <v>0</v>
      </c>
      <c r="AM247">
        <v>0</v>
      </c>
      <c r="AN247">
        <v>502</v>
      </c>
      <c r="AO247">
        <v>3293</v>
      </c>
      <c r="AP247">
        <v>0</v>
      </c>
      <c r="AQ247">
        <v>2791</v>
      </c>
      <c r="AR247">
        <v>56</v>
      </c>
      <c r="AS247">
        <v>2735</v>
      </c>
      <c r="AU247" t="s">
        <v>2163</v>
      </c>
      <c r="AV247">
        <v>9962</v>
      </c>
      <c r="AW247" t="s">
        <v>2395</v>
      </c>
      <c r="AX247">
        <v>45658</v>
      </c>
      <c r="AY247">
        <v>45627</v>
      </c>
      <c r="AZ247" t="s">
        <v>48</v>
      </c>
    </row>
    <row r="248" spans="1:52" x14ac:dyDescent="0.25">
      <c r="A248" t="s">
        <v>311</v>
      </c>
      <c r="B248" t="s">
        <v>1368</v>
      </c>
      <c r="C248" t="s">
        <v>648</v>
      </c>
      <c r="D248" t="s">
        <v>766</v>
      </c>
      <c r="E248" t="s">
        <v>2780</v>
      </c>
      <c r="F248" t="s">
        <v>1030</v>
      </c>
      <c r="G248">
        <v>7894921185</v>
      </c>
      <c r="H248" s="44">
        <v>45708</v>
      </c>
      <c r="I248" t="s">
        <v>1328</v>
      </c>
      <c r="J248" t="s">
        <v>1353</v>
      </c>
      <c r="K248" t="s">
        <v>1070</v>
      </c>
      <c r="L248">
        <v>0</v>
      </c>
      <c r="M248" t="s">
        <v>1070</v>
      </c>
      <c r="N248">
        <v>0</v>
      </c>
      <c r="O248" t="s">
        <v>1070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470</v>
      </c>
      <c r="AE248">
        <v>0</v>
      </c>
      <c r="AF248">
        <v>0</v>
      </c>
      <c r="AG248">
        <v>470</v>
      </c>
      <c r="AH248">
        <v>0.18</v>
      </c>
      <c r="AI248">
        <v>85</v>
      </c>
      <c r="AJ248">
        <v>0</v>
      </c>
      <c r="AK248">
        <v>0</v>
      </c>
      <c r="AL248">
        <v>0</v>
      </c>
      <c r="AM248">
        <v>0</v>
      </c>
      <c r="AN248">
        <v>85</v>
      </c>
      <c r="AO248">
        <v>555</v>
      </c>
      <c r="AP248">
        <v>0</v>
      </c>
      <c r="AQ248">
        <v>470</v>
      </c>
      <c r="AR248">
        <v>9</v>
      </c>
      <c r="AS248">
        <v>461</v>
      </c>
      <c r="AU248" t="s">
        <v>2163</v>
      </c>
      <c r="AV248">
        <v>9962</v>
      </c>
      <c r="AW248" t="s">
        <v>2396</v>
      </c>
      <c r="AX248">
        <v>45658</v>
      </c>
      <c r="AY248">
        <v>45627</v>
      </c>
      <c r="AZ248" t="s">
        <v>48</v>
      </c>
    </row>
    <row r="249" spans="1:52" x14ac:dyDescent="0.25">
      <c r="A249" t="s">
        <v>313</v>
      </c>
      <c r="B249" t="s">
        <v>1370</v>
      </c>
      <c r="C249" t="s">
        <v>650</v>
      </c>
      <c r="D249" t="s">
        <v>767</v>
      </c>
      <c r="E249" t="s">
        <v>2934</v>
      </c>
      <c r="F249" t="s">
        <v>1032</v>
      </c>
      <c r="G249">
        <v>7903090540</v>
      </c>
      <c r="H249" s="44">
        <v>45708</v>
      </c>
      <c r="I249" t="s">
        <v>1329</v>
      </c>
      <c r="J249" t="s">
        <v>1070</v>
      </c>
      <c r="K249" t="s">
        <v>1070</v>
      </c>
      <c r="L249">
        <v>0</v>
      </c>
      <c r="M249" t="s">
        <v>1070</v>
      </c>
      <c r="N249">
        <v>0</v>
      </c>
      <c r="O249" t="s">
        <v>1070</v>
      </c>
      <c r="P249">
        <v>0</v>
      </c>
      <c r="Q249">
        <v>21</v>
      </c>
      <c r="R249">
        <v>0</v>
      </c>
      <c r="S249">
        <v>4.2</v>
      </c>
      <c r="T249">
        <v>0</v>
      </c>
      <c r="U249">
        <v>0</v>
      </c>
      <c r="V249">
        <v>0</v>
      </c>
      <c r="W249">
        <v>0</v>
      </c>
      <c r="X249">
        <v>2.75</v>
      </c>
      <c r="Y249">
        <v>0</v>
      </c>
      <c r="Z249">
        <v>0</v>
      </c>
      <c r="AA249">
        <v>2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30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30</v>
      </c>
      <c r="AP249">
        <v>0</v>
      </c>
      <c r="AQ249">
        <v>30</v>
      </c>
      <c r="AR249">
        <v>1</v>
      </c>
      <c r="AS249">
        <v>29</v>
      </c>
      <c r="AU249" t="s">
        <v>2163</v>
      </c>
      <c r="AV249" t="s">
        <v>2973</v>
      </c>
      <c r="AW249" t="s">
        <v>2397</v>
      </c>
      <c r="AX249">
        <v>45658</v>
      </c>
      <c r="AY249">
        <v>45627</v>
      </c>
      <c r="AZ249" t="s">
        <v>2974</v>
      </c>
    </row>
    <row r="250" spans="1:52" x14ac:dyDescent="0.25">
      <c r="A250" t="s">
        <v>314</v>
      </c>
      <c r="B250" t="s">
        <v>1370</v>
      </c>
      <c r="C250" t="s">
        <v>651</v>
      </c>
      <c r="D250" t="s">
        <v>767</v>
      </c>
      <c r="E250" t="s">
        <v>2934</v>
      </c>
      <c r="F250" t="s">
        <v>1033</v>
      </c>
      <c r="G250">
        <v>7903090540</v>
      </c>
      <c r="H250" s="44">
        <v>45708</v>
      </c>
      <c r="I250" t="s">
        <v>1329</v>
      </c>
      <c r="J250" t="s">
        <v>1070</v>
      </c>
      <c r="K250" t="s">
        <v>1070</v>
      </c>
      <c r="L250">
        <v>0</v>
      </c>
      <c r="M250" t="s">
        <v>1070</v>
      </c>
      <c r="N250">
        <v>0</v>
      </c>
      <c r="O250" t="s">
        <v>1070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86</v>
      </c>
      <c r="AB250">
        <v>0</v>
      </c>
      <c r="AC250">
        <v>0</v>
      </c>
      <c r="AD250">
        <v>34</v>
      </c>
      <c r="AE250">
        <v>0</v>
      </c>
      <c r="AF250">
        <v>0</v>
      </c>
      <c r="AG250">
        <v>120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120</v>
      </c>
      <c r="AP250">
        <v>0</v>
      </c>
      <c r="AQ250">
        <v>120</v>
      </c>
      <c r="AR250">
        <v>2</v>
      </c>
      <c r="AS250">
        <v>118</v>
      </c>
      <c r="AU250" t="s">
        <v>2163</v>
      </c>
      <c r="AV250" t="s">
        <v>2973</v>
      </c>
      <c r="AW250" t="s">
        <v>2398</v>
      </c>
      <c r="AX250">
        <v>45658</v>
      </c>
      <c r="AY250">
        <v>45627</v>
      </c>
      <c r="AZ250" t="s">
        <v>2974</v>
      </c>
    </row>
    <row r="251" spans="1:52" x14ac:dyDescent="0.25">
      <c r="A251" t="s">
        <v>1406</v>
      </c>
      <c r="B251" t="s">
        <v>1363</v>
      </c>
      <c r="C251" t="s">
        <v>1455</v>
      </c>
      <c r="D251" t="s">
        <v>2674</v>
      </c>
      <c r="E251" t="s">
        <v>2781</v>
      </c>
      <c r="F251" t="s">
        <v>1499</v>
      </c>
      <c r="G251">
        <v>8433237565</v>
      </c>
      <c r="H251" s="44">
        <v>45708</v>
      </c>
      <c r="I251" t="s">
        <v>1330</v>
      </c>
      <c r="J251" t="s">
        <v>1331</v>
      </c>
      <c r="K251" t="s">
        <v>1070</v>
      </c>
      <c r="L251">
        <v>0</v>
      </c>
      <c r="M251" t="s">
        <v>2075</v>
      </c>
      <c r="N251">
        <v>15000</v>
      </c>
      <c r="O251" t="s">
        <v>1070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10</v>
      </c>
      <c r="AB251">
        <v>490</v>
      </c>
      <c r="AC251">
        <v>43.6</v>
      </c>
      <c r="AD251">
        <v>0</v>
      </c>
      <c r="AE251">
        <v>0</v>
      </c>
      <c r="AF251">
        <v>0</v>
      </c>
      <c r="AG251">
        <v>15544</v>
      </c>
      <c r="AH251">
        <v>0.18</v>
      </c>
      <c r="AI251">
        <v>2798</v>
      </c>
      <c r="AJ251">
        <v>0</v>
      </c>
      <c r="AK251">
        <v>0</v>
      </c>
      <c r="AL251">
        <v>0</v>
      </c>
      <c r="AM251">
        <v>0</v>
      </c>
      <c r="AN251">
        <v>2798</v>
      </c>
      <c r="AO251">
        <v>18342</v>
      </c>
      <c r="AP251">
        <v>0</v>
      </c>
      <c r="AQ251">
        <v>15544</v>
      </c>
      <c r="AR251">
        <v>311</v>
      </c>
      <c r="AS251">
        <v>15233</v>
      </c>
      <c r="AU251" t="s">
        <v>2163</v>
      </c>
      <c r="AV251">
        <v>9962</v>
      </c>
      <c r="AW251" t="s">
        <v>2399</v>
      </c>
      <c r="AX251">
        <v>45658</v>
      </c>
      <c r="AY251">
        <v>45627</v>
      </c>
      <c r="AZ251" t="s">
        <v>48</v>
      </c>
    </row>
    <row r="252" spans="1:52" x14ac:dyDescent="0.25">
      <c r="A252" t="s">
        <v>1798</v>
      </c>
      <c r="B252" t="s">
        <v>1363</v>
      </c>
      <c r="C252" t="s">
        <v>1930</v>
      </c>
      <c r="D252" t="s">
        <v>1699</v>
      </c>
      <c r="E252" t="s">
        <v>2782</v>
      </c>
      <c r="F252" t="s">
        <v>2998</v>
      </c>
      <c r="G252">
        <v>8433237565</v>
      </c>
      <c r="H252" s="44">
        <v>45708</v>
      </c>
      <c r="I252" t="s">
        <v>1330</v>
      </c>
      <c r="J252" t="s">
        <v>1331</v>
      </c>
      <c r="K252" t="s">
        <v>1070</v>
      </c>
      <c r="L252">
        <v>0</v>
      </c>
      <c r="M252" t="s">
        <v>1070</v>
      </c>
      <c r="N252">
        <v>0</v>
      </c>
      <c r="O252" t="s">
        <v>1070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90.100000000000009</v>
      </c>
      <c r="AD252">
        <v>0</v>
      </c>
      <c r="AE252">
        <v>0</v>
      </c>
      <c r="AF252">
        <v>0</v>
      </c>
      <c r="AG252">
        <v>90</v>
      </c>
      <c r="AH252">
        <v>0.18</v>
      </c>
      <c r="AI252">
        <v>16</v>
      </c>
      <c r="AJ252">
        <v>0</v>
      </c>
      <c r="AK252">
        <v>0</v>
      </c>
      <c r="AL252">
        <v>0</v>
      </c>
      <c r="AM252">
        <v>0</v>
      </c>
      <c r="AN252">
        <v>16</v>
      </c>
      <c r="AO252">
        <v>106</v>
      </c>
      <c r="AP252">
        <v>0</v>
      </c>
      <c r="AQ252">
        <v>90</v>
      </c>
      <c r="AR252">
        <v>2</v>
      </c>
      <c r="AS252">
        <v>88</v>
      </c>
      <c r="AU252" t="s">
        <v>2163</v>
      </c>
      <c r="AV252">
        <v>9962</v>
      </c>
      <c r="AW252" t="s">
        <v>2400</v>
      </c>
      <c r="AX252">
        <v>45658</v>
      </c>
      <c r="AY252">
        <v>45627</v>
      </c>
      <c r="AZ252" t="s">
        <v>48</v>
      </c>
    </row>
    <row r="253" spans="1:52" x14ac:dyDescent="0.25">
      <c r="A253" t="s">
        <v>1407</v>
      </c>
      <c r="B253" t="s">
        <v>1378</v>
      </c>
      <c r="C253" t="s">
        <v>653</v>
      </c>
      <c r="D253" t="s">
        <v>768</v>
      </c>
      <c r="E253" t="s">
        <v>2783</v>
      </c>
      <c r="F253" t="s">
        <v>1500</v>
      </c>
      <c r="G253">
        <v>9955359999</v>
      </c>
      <c r="H253" s="44">
        <v>45708</v>
      </c>
      <c r="I253" t="s">
        <v>1332</v>
      </c>
      <c r="J253" t="s">
        <v>1333</v>
      </c>
      <c r="K253" t="s">
        <v>1070</v>
      </c>
      <c r="L253">
        <v>0</v>
      </c>
      <c r="M253" t="s">
        <v>1070</v>
      </c>
      <c r="N253">
        <v>0</v>
      </c>
      <c r="O253" t="s">
        <v>2142</v>
      </c>
      <c r="P253">
        <v>3000</v>
      </c>
      <c r="Q253">
        <v>0</v>
      </c>
      <c r="R253">
        <v>0</v>
      </c>
      <c r="S253">
        <v>4.55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128</v>
      </c>
      <c r="AB253">
        <v>0</v>
      </c>
      <c r="AC253">
        <v>93.800000000000011</v>
      </c>
      <c r="AD253">
        <v>0</v>
      </c>
      <c r="AE253">
        <v>0</v>
      </c>
      <c r="AF253">
        <v>0</v>
      </c>
      <c r="AG253">
        <v>3226</v>
      </c>
      <c r="AH253">
        <v>0.18</v>
      </c>
      <c r="AI253">
        <v>581</v>
      </c>
      <c r="AJ253">
        <v>0</v>
      </c>
      <c r="AK253">
        <v>0</v>
      </c>
      <c r="AL253">
        <v>0</v>
      </c>
      <c r="AM253">
        <v>0</v>
      </c>
      <c r="AN253">
        <v>581</v>
      </c>
      <c r="AO253">
        <v>3807</v>
      </c>
      <c r="AP253">
        <v>0</v>
      </c>
      <c r="AQ253">
        <v>3226</v>
      </c>
      <c r="AR253">
        <v>65</v>
      </c>
      <c r="AS253">
        <v>3161</v>
      </c>
      <c r="AU253" t="s">
        <v>2163</v>
      </c>
      <c r="AV253">
        <v>9962</v>
      </c>
      <c r="AW253" t="s">
        <v>2401</v>
      </c>
      <c r="AX253">
        <v>45658</v>
      </c>
      <c r="AY253">
        <v>45627</v>
      </c>
      <c r="AZ253" t="s">
        <v>48</v>
      </c>
    </row>
    <row r="254" spans="1:52" x14ac:dyDescent="0.25">
      <c r="A254" t="s">
        <v>316</v>
      </c>
      <c r="B254" t="s">
        <v>1378</v>
      </c>
      <c r="C254" t="s">
        <v>1456</v>
      </c>
      <c r="D254" t="s">
        <v>768</v>
      </c>
      <c r="E254" t="s">
        <v>2783</v>
      </c>
      <c r="F254" t="s">
        <v>1719</v>
      </c>
      <c r="G254">
        <v>9955359999</v>
      </c>
      <c r="H254" s="44">
        <v>45708</v>
      </c>
      <c r="I254" t="s">
        <v>1332</v>
      </c>
      <c r="J254" t="s">
        <v>1333</v>
      </c>
      <c r="K254" t="s">
        <v>1070</v>
      </c>
      <c r="L254">
        <v>0</v>
      </c>
      <c r="M254" t="s">
        <v>1070</v>
      </c>
      <c r="N254">
        <v>0</v>
      </c>
      <c r="O254" t="s">
        <v>1070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365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365</v>
      </c>
      <c r="AH254">
        <v>0.18</v>
      </c>
      <c r="AI254">
        <v>66</v>
      </c>
      <c r="AJ254">
        <v>0</v>
      </c>
      <c r="AK254">
        <v>0</v>
      </c>
      <c r="AL254">
        <v>0</v>
      </c>
      <c r="AM254">
        <v>0</v>
      </c>
      <c r="AN254">
        <v>66</v>
      </c>
      <c r="AO254">
        <v>431</v>
      </c>
      <c r="AP254">
        <v>0</v>
      </c>
      <c r="AQ254">
        <v>365</v>
      </c>
      <c r="AR254">
        <v>7</v>
      </c>
      <c r="AS254">
        <v>358</v>
      </c>
      <c r="AU254" t="s">
        <v>2163</v>
      </c>
      <c r="AV254">
        <v>9962</v>
      </c>
      <c r="AW254" t="s">
        <v>2402</v>
      </c>
      <c r="AX254">
        <v>45658</v>
      </c>
      <c r="AY254">
        <v>45627</v>
      </c>
      <c r="AZ254" t="s">
        <v>48</v>
      </c>
    </row>
    <row r="255" spans="1:52" x14ac:dyDescent="0.25">
      <c r="A255" t="s">
        <v>1410</v>
      </c>
      <c r="B255" t="s">
        <v>1370</v>
      </c>
      <c r="C255" t="s">
        <v>1459</v>
      </c>
      <c r="D255" t="s">
        <v>1483</v>
      </c>
      <c r="E255" t="s">
        <v>2935</v>
      </c>
      <c r="F255" t="s">
        <v>1502</v>
      </c>
      <c r="G255">
        <v>7970674772</v>
      </c>
      <c r="H255" s="44">
        <v>45708</v>
      </c>
      <c r="I255" t="s">
        <v>1527</v>
      </c>
      <c r="J255" t="s">
        <v>1070</v>
      </c>
      <c r="K255" t="s">
        <v>1070</v>
      </c>
      <c r="L255">
        <v>0</v>
      </c>
      <c r="M255" t="s">
        <v>1070</v>
      </c>
      <c r="N255">
        <v>0</v>
      </c>
      <c r="O255" t="s">
        <v>1070</v>
      </c>
      <c r="P255">
        <v>0</v>
      </c>
      <c r="Q255">
        <v>4</v>
      </c>
      <c r="R255">
        <v>0</v>
      </c>
      <c r="S255">
        <v>4.7999999999999909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514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523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523</v>
      </c>
      <c r="AP255">
        <v>0</v>
      </c>
      <c r="AQ255">
        <v>523</v>
      </c>
      <c r="AR255">
        <v>10</v>
      </c>
      <c r="AS255">
        <v>513</v>
      </c>
      <c r="AU255" t="s">
        <v>2163</v>
      </c>
      <c r="AV255" t="s">
        <v>2973</v>
      </c>
      <c r="AW255" t="s">
        <v>2403</v>
      </c>
      <c r="AX255">
        <v>45658</v>
      </c>
      <c r="AY255">
        <v>45627</v>
      </c>
      <c r="AZ255" t="s">
        <v>2974</v>
      </c>
    </row>
    <row r="256" spans="1:52" x14ac:dyDescent="0.25">
      <c r="A256" t="s">
        <v>318</v>
      </c>
      <c r="B256" t="s">
        <v>1375</v>
      </c>
      <c r="C256" t="s">
        <v>655</v>
      </c>
      <c r="D256" t="s">
        <v>770</v>
      </c>
      <c r="E256" t="s">
        <v>2784</v>
      </c>
      <c r="F256" t="s">
        <v>1034</v>
      </c>
      <c r="G256">
        <v>9999883727</v>
      </c>
      <c r="H256" s="44">
        <v>45708</v>
      </c>
      <c r="I256" t="s">
        <v>1334</v>
      </c>
      <c r="J256" t="s">
        <v>1070</v>
      </c>
      <c r="K256" t="s">
        <v>1070</v>
      </c>
      <c r="L256">
        <v>0</v>
      </c>
      <c r="M256" t="s">
        <v>1070</v>
      </c>
      <c r="N256">
        <v>0</v>
      </c>
      <c r="O256" t="s">
        <v>1070</v>
      </c>
      <c r="P256">
        <v>0</v>
      </c>
      <c r="Q256">
        <v>0</v>
      </c>
      <c r="R256">
        <v>113.25999999999999</v>
      </c>
      <c r="S256">
        <v>0.44999999999999996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199.9</v>
      </c>
      <c r="AD256">
        <v>0</v>
      </c>
      <c r="AE256">
        <v>0</v>
      </c>
      <c r="AF256">
        <v>0</v>
      </c>
      <c r="AG256">
        <v>314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314</v>
      </c>
      <c r="AP256">
        <v>0</v>
      </c>
      <c r="AQ256">
        <v>314</v>
      </c>
      <c r="AR256">
        <v>6</v>
      </c>
      <c r="AS256">
        <v>308</v>
      </c>
      <c r="AU256" t="s">
        <v>2163</v>
      </c>
      <c r="AV256" t="s">
        <v>2973</v>
      </c>
      <c r="AW256" t="s">
        <v>2404</v>
      </c>
      <c r="AX256">
        <v>45658</v>
      </c>
      <c r="AY256">
        <v>45627</v>
      </c>
      <c r="AZ256" t="s">
        <v>2974</v>
      </c>
    </row>
    <row r="257" spans="1:52" x14ac:dyDescent="0.25">
      <c r="A257" t="s">
        <v>319</v>
      </c>
      <c r="B257" t="s">
        <v>1375</v>
      </c>
      <c r="C257" t="s">
        <v>656</v>
      </c>
      <c r="D257" t="s">
        <v>770</v>
      </c>
      <c r="E257" t="s">
        <v>2784</v>
      </c>
      <c r="F257" t="s">
        <v>1035</v>
      </c>
      <c r="G257">
        <v>9999883727</v>
      </c>
      <c r="H257" s="44">
        <v>45708</v>
      </c>
      <c r="I257" t="s">
        <v>1334</v>
      </c>
      <c r="J257" t="s">
        <v>1070</v>
      </c>
      <c r="K257" t="s">
        <v>1070</v>
      </c>
      <c r="L257">
        <v>0</v>
      </c>
      <c r="M257" t="s">
        <v>1070</v>
      </c>
      <c r="N257">
        <v>0</v>
      </c>
      <c r="O257" t="s">
        <v>1070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62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62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62</v>
      </c>
      <c r="AP257">
        <v>0</v>
      </c>
      <c r="AQ257">
        <v>62</v>
      </c>
      <c r="AR257">
        <v>1</v>
      </c>
      <c r="AS257">
        <v>61</v>
      </c>
      <c r="AU257" t="s">
        <v>2163</v>
      </c>
      <c r="AV257" t="s">
        <v>2973</v>
      </c>
      <c r="AW257" t="s">
        <v>2405</v>
      </c>
      <c r="AX257">
        <v>45658</v>
      </c>
      <c r="AY257">
        <v>45627</v>
      </c>
      <c r="AZ257" t="s">
        <v>2974</v>
      </c>
    </row>
    <row r="258" spans="1:52" x14ac:dyDescent="0.25">
      <c r="A258" t="s">
        <v>321</v>
      </c>
      <c r="B258" t="s">
        <v>1368</v>
      </c>
      <c r="C258" t="s">
        <v>658</v>
      </c>
      <c r="D258" t="s">
        <v>771</v>
      </c>
      <c r="E258" t="s">
        <v>2785</v>
      </c>
      <c r="F258" t="s">
        <v>1037</v>
      </c>
      <c r="G258">
        <v>9178510036</v>
      </c>
      <c r="H258" s="44">
        <v>45708</v>
      </c>
      <c r="I258" t="s">
        <v>1336</v>
      </c>
      <c r="J258" t="s">
        <v>1337</v>
      </c>
      <c r="K258" t="s">
        <v>1070</v>
      </c>
      <c r="L258">
        <v>0</v>
      </c>
      <c r="M258" t="s">
        <v>1070</v>
      </c>
      <c r="N258">
        <v>0</v>
      </c>
      <c r="O258" t="s">
        <v>1070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47.45</v>
      </c>
      <c r="AD258">
        <v>183</v>
      </c>
      <c r="AE258">
        <v>0</v>
      </c>
      <c r="AF258">
        <v>0</v>
      </c>
      <c r="AG258">
        <v>230</v>
      </c>
      <c r="AH258">
        <v>0.18</v>
      </c>
      <c r="AI258">
        <v>41</v>
      </c>
      <c r="AJ258">
        <v>0</v>
      </c>
      <c r="AK258">
        <v>0</v>
      </c>
      <c r="AL258">
        <v>0</v>
      </c>
      <c r="AM258">
        <v>0</v>
      </c>
      <c r="AN258">
        <v>41</v>
      </c>
      <c r="AO258">
        <v>271</v>
      </c>
      <c r="AP258">
        <v>0</v>
      </c>
      <c r="AQ258">
        <v>230</v>
      </c>
      <c r="AR258">
        <v>5</v>
      </c>
      <c r="AS258">
        <v>225</v>
      </c>
      <c r="AU258" t="s">
        <v>2163</v>
      </c>
      <c r="AV258">
        <v>9962</v>
      </c>
      <c r="AW258" t="s">
        <v>2406</v>
      </c>
      <c r="AX258">
        <v>45658</v>
      </c>
      <c r="AY258">
        <v>45627</v>
      </c>
      <c r="AZ258" t="s">
        <v>48</v>
      </c>
    </row>
    <row r="259" spans="1:52" x14ac:dyDescent="0.25">
      <c r="A259" t="s">
        <v>323</v>
      </c>
      <c r="B259" t="s">
        <v>1370</v>
      </c>
      <c r="C259" t="s">
        <v>660</v>
      </c>
      <c r="D259" t="s">
        <v>772</v>
      </c>
      <c r="E259" t="s">
        <v>2936</v>
      </c>
      <c r="F259" t="s">
        <v>1039</v>
      </c>
      <c r="G259">
        <v>7277338466</v>
      </c>
      <c r="H259" s="44">
        <v>45708</v>
      </c>
      <c r="I259" t="s">
        <v>1338</v>
      </c>
      <c r="J259" t="s">
        <v>1070</v>
      </c>
      <c r="K259" t="s">
        <v>1070</v>
      </c>
      <c r="L259">
        <v>0</v>
      </c>
      <c r="M259" t="s">
        <v>1070</v>
      </c>
      <c r="N259">
        <v>0</v>
      </c>
      <c r="O259" t="s">
        <v>1070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186.75</v>
      </c>
      <c r="AD259">
        <v>0</v>
      </c>
      <c r="AE259">
        <v>0</v>
      </c>
      <c r="AF259">
        <v>0</v>
      </c>
      <c r="AG259">
        <v>187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187</v>
      </c>
      <c r="AP259">
        <v>0</v>
      </c>
      <c r="AQ259">
        <v>187</v>
      </c>
      <c r="AR259">
        <v>4</v>
      </c>
      <c r="AS259">
        <v>183</v>
      </c>
      <c r="AU259" t="s">
        <v>2163</v>
      </c>
      <c r="AV259" t="s">
        <v>2973</v>
      </c>
      <c r="AW259" t="s">
        <v>2407</v>
      </c>
      <c r="AX259">
        <v>45658</v>
      </c>
      <c r="AY259">
        <v>45627</v>
      </c>
      <c r="AZ259" t="s">
        <v>2974</v>
      </c>
    </row>
    <row r="260" spans="1:52" x14ac:dyDescent="0.25">
      <c r="A260" t="s">
        <v>324</v>
      </c>
      <c r="B260" t="s">
        <v>41</v>
      </c>
      <c r="C260" t="s">
        <v>661</v>
      </c>
      <c r="D260" t="s">
        <v>773</v>
      </c>
      <c r="E260" t="s">
        <v>2937</v>
      </c>
      <c r="F260" t="s">
        <v>1040</v>
      </c>
      <c r="G260">
        <v>9922667536</v>
      </c>
      <c r="H260" s="44">
        <v>45708</v>
      </c>
      <c r="I260" t="s">
        <v>1339</v>
      </c>
      <c r="J260" t="s">
        <v>1070</v>
      </c>
      <c r="K260" t="s">
        <v>1070</v>
      </c>
      <c r="L260">
        <v>0</v>
      </c>
      <c r="M260" t="s">
        <v>1070</v>
      </c>
      <c r="N260">
        <v>0</v>
      </c>
      <c r="O260" t="s">
        <v>1070</v>
      </c>
      <c r="P260">
        <v>0</v>
      </c>
      <c r="Q260">
        <v>0</v>
      </c>
      <c r="R260">
        <v>0</v>
      </c>
      <c r="S260">
        <v>0</v>
      </c>
      <c r="T260">
        <v>10</v>
      </c>
      <c r="U260">
        <v>0</v>
      </c>
      <c r="V260">
        <v>0</v>
      </c>
      <c r="W260">
        <v>0</v>
      </c>
      <c r="X260">
        <v>0.55000000000000004</v>
      </c>
      <c r="Y260">
        <v>0</v>
      </c>
      <c r="Z260">
        <v>0</v>
      </c>
      <c r="AA260">
        <v>38</v>
      </c>
      <c r="AB260">
        <v>0</v>
      </c>
      <c r="AC260">
        <v>299.65000000000003</v>
      </c>
      <c r="AD260">
        <v>947</v>
      </c>
      <c r="AE260">
        <v>0</v>
      </c>
      <c r="AF260">
        <v>0</v>
      </c>
      <c r="AG260">
        <v>1295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1295</v>
      </c>
      <c r="AP260">
        <v>0</v>
      </c>
      <c r="AQ260">
        <v>1295</v>
      </c>
      <c r="AR260">
        <v>26</v>
      </c>
      <c r="AS260">
        <v>1269</v>
      </c>
      <c r="AU260" t="s">
        <v>2163</v>
      </c>
      <c r="AV260" t="s">
        <v>2973</v>
      </c>
      <c r="AW260" t="s">
        <v>2408</v>
      </c>
      <c r="AX260">
        <v>45658</v>
      </c>
      <c r="AY260">
        <v>45627</v>
      </c>
      <c r="AZ260" t="s">
        <v>2974</v>
      </c>
    </row>
    <row r="261" spans="1:52" x14ac:dyDescent="0.25">
      <c r="A261" t="s">
        <v>325</v>
      </c>
      <c r="B261" t="s">
        <v>1379</v>
      </c>
      <c r="C261" t="s">
        <v>662</v>
      </c>
      <c r="D261" t="s">
        <v>774</v>
      </c>
      <c r="E261" t="s">
        <v>2938</v>
      </c>
      <c r="F261" t="s">
        <v>1041</v>
      </c>
      <c r="G261">
        <v>8219232733</v>
      </c>
      <c r="H261" s="44">
        <v>45708</v>
      </c>
      <c r="I261" t="s">
        <v>1340</v>
      </c>
      <c r="J261" t="s">
        <v>1070</v>
      </c>
      <c r="K261" t="s">
        <v>1070</v>
      </c>
      <c r="L261">
        <v>0</v>
      </c>
      <c r="M261" t="s">
        <v>1070</v>
      </c>
      <c r="N261">
        <v>0</v>
      </c>
      <c r="O261" t="s">
        <v>1070</v>
      </c>
      <c r="P261">
        <v>0</v>
      </c>
      <c r="Q261">
        <v>0</v>
      </c>
      <c r="R261">
        <v>0</v>
      </c>
      <c r="S261">
        <v>0</v>
      </c>
      <c r="T261">
        <v>1</v>
      </c>
      <c r="U261">
        <v>0</v>
      </c>
      <c r="V261">
        <v>0</v>
      </c>
      <c r="W261">
        <v>0</v>
      </c>
      <c r="X261">
        <v>22.950000000000003</v>
      </c>
      <c r="Y261">
        <v>0</v>
      </c>
      <c r="Z261">
        <v>0</v>
      </c>
      <c r="AA261">
        <v>0</v>
      </c>
      <c r="AB261">
        <v>925</v>
      </c>
      <c r="AC261">
        <v>0</v>
      </c>
      <c r="AD261">
        <v>0</v>
      </c>
      <c r="AE261">
        <v>0</v>
      </c>
      <c r="AF261">
        <v>0</v>
      </c>
      <c r="AG261">
        <v>949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949</v>
      </c>
      <c r="AP261">
        <v>0</v>
      </c>
      <c r="AQ261">
        <v>949</v>
      </c>
      <c r="AR261">
        <v>19</v>
      </c>
      <c r="AS261">
        <v>930</v>
      </c>
      <c r="AU261" t="s">
        <v>2163</v>
      </c>
      <c r="AV261" t="s">
        <v>2973</v>
      </c>
      <c r="AW261" t="s">
        <v>2409</v>
      </c>
      <c r="AX261">
        <v>45658</v>
      </c>
      <c r="AY261">
        <v>45627</v>
      </c>
      <c r="AZ261" t="s">
        <v>2974</v>
      </c>
    </row>
    <row r="262" spans="1:52" x14ac:dyDescent="0.25">
      <c r="A262" t="s">
        <v>327</v>
      </c>
      <c r="B262" t="s">
        <v>1365</v>
      </c>
      <c r="C262" t="s">
        <v>664</v>
      </c>
      <c r="D262" t="s">
        <v>776</v>
      </c>
      <c r="E262" t="s">
        <v>2939</v>
      </c>
      <c r="F262" t="s">
        <v>1043</v>
      </c>
      <c r="G262">
        <v>8770085543</v>
      </c>
      <c r="H262" s="44">
        <v>45708</v>
      </c>
      <c r="I262" t="s">
        <v>1344</v>
      </c>
      <c r="J262" t="s">
        <v>1070</v>
      </c>
      <c r="K262" t="s">
        <v>1070</v>
      </c>
      <c r="L262">
        <v>0</v>
      </c>
      <c r="M262" t="s">
        <v>1070</v>
      </c>
      <c r="N262">
        <v>0</v>
      </c>
      <c r="O262" t="s">
        <v>1070</v>
      </c>
      <c r="P262">
        <v>0</v>
      </c>
      <c r="Q262">
        <v>0</v>
      </c>
      <c r="R262">
        <v>0</v>
      </c>
      <c r="S262">
        <v>0.2</v>
      </c>
      <c r="T262">
        <v>0</v>
      </c>
      <c r="U262">
        <v>0</v>
      </c>
      <c r="V262">
        <v>0</v>
      </c>
      <c r="W262">
        <v>0</v>
      </c>
      <c r="X262">
        <v>1.1000000000000001</v>
      </c>
      <c r="Y262">
        <v>0</v>
      </c>
      <c r="Z262">
        <v>0</v>
      </c>
      <c r="AA262">
        <v>0</v>
      </c>
      <c r="AB262">
        <v>0</v>
      </c>
      <c r="AC262">
        <v>60.85</v>
      </c>
      <c r="AD262">
        <v>0</v>
      </c>
      <c r="AE262">
        <v>0</v>
      </c>
      <c r="AF262">
        <v>0</v>
      </c>
      <c r="AG262">
        <v>62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62</v>
      </c>
      <c r="AP262">
        <v>0</v>
      </c>
      <c r="AQ262">
        <v>62</v>
      </c>
      <c r="AR262">
        <v>1</v>
      </c>
      <c r="AS262">
        <v>61</v>
      </c>
      <c r="AU262" t="s">
        <v>2163</v>
      </c>
      <c r="AV262" t="s">
        <v>2973</v>
      </c>
      <c r="AW262" t="s">
        <v>2410</v>
      </c>
      <c r="AX262">
        <v>45658</v>
      </c>
      <c r="AY262">
        <v>45627</v>
      </c>
      <c r="AZ262" t="s">
        <v>2974</v>
      </c>
    </row>
    <row r="263" spans="1:52" x14ac:dyDescent="0.25">
      <c r="A263" t="s">
        <v>328</v>
      </c>
      <c r="B263" t="s">
        <v>1369</v>
      </c>
      <c r="C263" t="s">
        <v>665</v>
      </c>
      <c r="D263" t="s">
        <v>777</v>
      </c>
      <c r="E263" t="s">
        <v>2786</v>
      </c>
      <c r="F263" t="s">
        <v>1044</v>
      </c>
      <c r="G263">
        <v>9215347251</v>
      </c>
      <c r="H263" s="44">
        <v>45708</v>
      </c>
      <c r="I263" t="s">
        <v>1345</v>
      </c>
      <c r="J263" t="s">
        <v>1346</v>
      </c>
      <c r="K263" t="s">
        <v>1070</v>
      </c>
      <c r="L263">
        <v>0</v>
      </c>
      <c r="M263" t="s">
        <v>1070</v>
      </c>
      <c r="N263">
        <v>0</v>
      </c>
      <c r="O263" t="s">
        <v>1070</v>
      </c>
      <c r="P263">
        <v>0</v>
      </c>
      <c r="Q263">
        <v>0</v>
      </c>
      <c r="R263">
        <v>8</v>
      </c>
      <c r="S263">
        <v>0</v>
      </c>
      <c r="T263">
        <v>1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210</v>
      </c>
      <c r="AC263">
        <v>2.4500000000000002</v>
      </c>
      <c r="AD263">
        <v>0</v>
      </c>
      <c r="AE263">
        <v>0</v>
      </c>
      <c r="AF263">
        <v>0</v>
      </c>
      <c r="AG263">
        <v>221</v>
      </c>
      <c r="AH263">
        <v>0.18</v>
      </c>
      <c r="AI263">
        <v>40</v>
      </c>
      <c r="AJ263">
        <v>0</v>
      </c>
      <c r="AK263">
        <v>0</v>
      </c>
      <c r="AL263">
        <v>0</v>
      </c>
      <c r="AM263">
        <v>0</v>
      </c>
      <c r="AN263">
        <v>40</v>
      </c>
      <c r="AO263">
        <v>261</v>
      </c>
      <c r="AP263">
        <v>0</v>
      </c>
      <c r="AQ263">
        <v>221</v>
      </c>
      <c r="AR263">
        <v>4</v>
      </c>
      <c r="AS263">
        <v>217</v>
      </c>
      <c r="AU263" t="s">
        <v>2163</v>
      </c>
      <c r="AV263">
        <v>9962</v>
      </c>
      <c r="AW263" t="s">
        <v>2411</v>
      </c>
      <c r="AX263">
        <v>45658</v>
      </c>
      <c r="AY263">
        <v>45627</v>
      </c>
      <c r="AZ263" t="s">
        <v>48</v>
      </c>
    </row>
    <row r="264" spans="1:52" x14ac:dyDescent="0.25">
      <c r="A264" t="s">
        <v>330</v>
      </c>
      <c r="B264" t="s">
        <v>35</v>
      </c>
      <c r="C264" t="s">
        <v>667</v>
      </c>
      <c r="D264" t="s">
        <v>693</v>
      </c>
      <c r="E264" t="s">
        <v>2835</v>
      </c>
      <c r="F264" t="s">
        <v>2999</v>
      </c>
      <c r="G264">
        <v>8737905734</v>
      </c>
      <c r="H264" s="44">
        <v>45708</v>
      </c>
      <c r="I264" t="s">
        <v>1140</v>
      </c>
      <c r="J264" t="s">
        <v>1070</v>
      </c>
      <c r="K264" t="s">
        <v>1070</v>
      </c>
      <c r="L264">
        <v>0</v>
      </c>
      <c r="M264" t="s">
        <v>1070</v>
      </c>
      <c r="N264">
        <v>0</v>
      </c>
      <c r="O264" t="s">
        <v>1070</v>
      </c>
      <c r="P264">
        <v>0</v>
      </c>
      <c r="Q264">
        <v>0</v>
      </c>
      <c r="R264">
        <v>0</v>
      </c>
      <c r="S264">
        <v>6.5000000000000009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7</v>
      </c>
      <c r="AP264">
        <v>0</v>
      </c>
      <c r="AQ264">
        <v>7</v>
      </c>
      <c r="AR264">
        <v>0</v>
      </c>
      <c r="AS264">
        <v>7</v>
      </c>
      <c r="AU264" t="s">
        <v>2163</v>
      </c>
      <c r="AV264" t="s">
        <v>2973</v>
      </c>
      <c r="AW264" t="s">
        <v>2412</v>
      </c>
      <c r="AX264">
        <v>45658</v>
      </c>
      <c r="AY264">
        <v>45627</v>
      </c>
      <c r="AZ264" t="s">
        <v>2974</v>
      </c>
    </row>
    <row r="265" spans="1:52" x14ac:dyDescent="0.25">
      <c r="A265" t="s">
        <v>331</v>
      </c>
      <c r="B265" t="s">
        <v>41</v>
      </c>
      <c r="C265" t="s">
        <v>668</v>
      </c>
      <c r="D265" t="s">
        <v>778</v>
      </c>
      <c r="E265" t="s">
        <v>2940</v>
      </c>
      <c r="F265" t="s">
        <v>1046</v>
      </c>
      <c r="G265">
        <v>9403549399</v>
      </c>
      <c r="H265" s="44">
        <v>45708</v>
      </c>
      <c r="I265" t="s">
        <v>1347</v>
      </c>
      <c r="J265" t="s">
        <v>1070</v>
      </c>
      <c r="K265" t="s">
        <v>1070</v>
      </c>
      <c r="L265">
        <v>0</v>
      </c>
      <c r="M265" t="s">
        <v>1070</v>
      </c>
      <c r="N265">
        <v>0</v>
      </c>
      <c r="O265" t="s">
        <v>1070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0.55000000000000004</v>
      </c>
      <c r="Y265">
        <v>0</v>
      </c>
      <c r="Z265">
        <v>0</v>
      </c>
      <c r="AA265">
        <v>0</v>
      </c>
      <c r="AB265">
        <v>0</v>
      </c>
      <c r="AC265">
        <v>294.7</v>
      </c>
      <c r="AD265">
        <v>0</v>
      </c>
      <c r="AE265">
        <v>0</v>
      </c>
      <c r="AF265">
        <v>0</v>
      </c>
      <c r="AG265">
        <v>295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295</v>
      </c>
      <c r="AP265">
        <v>0</v>
      </c>
      <c r="AQ265">
        <v>295</v>
      </c>
      <c r="AR265">
        <v>6</v>
      </c>
      <c r="AS265">
        <v>289</v>
      </c>
      <c r="AU265" t="s">
        <v>2163</v>
      </c>
      <c r="AV265" t="s">
        <v>2973</v>
      </c>
      <c r="AW265" t="s">
        <v>2413</v>
      </c>
      <c r="AX265">
        <v>45658</v>
      </c>
      <c r="AY265">
        <v>45627</v>
      </c>
      <c r="AZ265" t="s">
        <v>2974</v>
      </c>
    </row>
    <row r="266" spans="1:52" x14ac:dyDescent="0.25">
      <c r="A266" t="s">
        <v>332</v>
      </c>
      <c r="B266" t="s">
        <v>41</v>
      </c>
      <c r="C266" t="s">
        <v>669</v>
      </c>
      <c r="D266" t="s">
        <v>779</v>
      </c>
      <c r="E266" t="s">
        <v>2941</v>
      </c>
      <c r="F266" t="s">
        <v>3000</v>
      </c>
      <c r="G266">
        <v>8329812405</v>
      </c>
      <c r="H266" s="44">
        <v>45708</v>
      </c>
      <c r="I266" t="s">
        <v>2523</v>
      </c>
      <c r="J266" t="s">
        <v>1070</v>
      </c>
      <c r="K266" t="s">
        <v>1070</v>
      </c>
      <c r="L266">
        <v>0</v>
      </c>
      <c r="M266" t="s">
        <v>1070</v>
      </c>
      <c r="N266">
        <v>0</v>
      </c>
      <c r="O266" t="s">
        <v>1070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76</v>
      </c>
      <c r="AE266">
        <v>0</v>
      </c>
      <c r="AF266">
        <v>0</v>
      </c>
      <c r="AG266">
        <v>76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76</v>
      </c>
      <c r="AP266">
        <v>0</v>
      </c>
      <c r="AQ266">
        <v>76</v>
      </c>
      <c r="AR266">
        <v>2</v>
      </c>
      <c r="AS266">
        <v>74</v>
      </c>
      <c r="AU266" t="s">
        <v>2163</v>
      </c>
      <c r="AV266" t="s">
        <v>2973</v>
      </c>
      <c r="AW266" t="s">
        <v>2414</v>
      </c>
      <c r="AX266">
        <v>45658</v>
      </c>
      <c r="AY266">
        <v>45627</v>
      </c>
      <c r="AZ266" t="s">
        <v>2974</v>
      </c>
    </row>
    <row r="267" spans="1:52" x14ac:dyDescent="0.25">
      <c r="A267" t="s">
        <v>333</v>
      </c>
      <c r="B267" t="s">
        <v>41</v>
      </c>
      <c r="C267" t="s">
        <v>672</v>
      </c>
      <c r="D267" t="s">
        <v>780</v>
      </c>
      <c r="E267" t="s">
        <v>2942</v>
      </c>
      <c r="F267" t="s">
        <v>1047</v>
      </c>
      <c r="G267">
        <v>9145601002</v>
      </c>
      <c r="H267" s="44">
        <v>45708</v>
      </c>
      <c r="I267" t="s">
        <v>1348</v>
      </c>
      <c r="J267" t="s">
        <v>1070</v>
      </c>
      <c r="K267" t="s">
        <v>1070</v>
      </c>
      <c r="L267">
        <v>0</v>
      </c>
      <c r="M267" t="s">
        <v>1070</v>
      </c>
      <c r="N267">
        <v>0</v>
      </c>
      <c r="O267" t="s">
        <v>2143</v>
      </c>
      <c r="P267">
        <v>3000</v>
      </c>
      <c r="Q267">
        <v>0</v>
      </c>
      <c r="R267">
        <v>0</v>
      </c>
      <c r="S267">
        <v>14.650000000000034</v>
      </c>
      <c r="T267">
        <v>2</v>
      </c>
      <c r="U267">
        <v>0</v>
      </c>
      <c r="V267">
        <v>0</v>
      </c>
      <c r="W267">
        <v>0</v>
      </c>
      <c r="X267">
        <v>5.4</v>
      </c>
      <c r="Y267">
        <v>0</v>
      </c>
      <c r="Z267">
        <v>0</v>
      </c>
      <c r="AA267">
        <v>0</v>
      </c>
      <c r="AB267">
        <v>275</v>
      </c>
      <c r="AC267">
        <v>96.65</v>
      </c>
      <c r="AD267">
        <v>0</v>
      </c>
      <c r="AE267">
        <v>0</v>
      </c>
      <c r="AF267">
        <v>0</v>
      </c>
      <c r="AG267">
        <v>3394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3394</v>
      </c>
      <c r="AP267">
        <v>0</v>
      </c>
      <c r="AQ267">
        <v>3394</v>
      </c>
      <c r="AR267">
        <v>68</v>
      </c>
      <c r="AS267">
        <v>3326</v>
      </c>
      <c r="AU267" t="s">
        <v>2163</v>
      </c>
      <c r="AV267" t="s">
        <v>2973</v>
      </c>
      <c r="AW267" t="s">
        <v>2415</v>
      </c>
      <c r="AX267">
        <v>45658</v>
      </c>
      <c r="AY267">
        <v>45627</v>
      </c>
      <c r="AZ267" t="s">
        <v>2974</v>
      </c>
    </row>
    <row r="268" spans="1:52" x14ac:dyDescent="0.25">
      <c r="A268" t="s">
        <v>334</v>
      </c>
      <c r="B268" t="s">
        <v>41</v>
      </c>
      <c r="C268" t="s">
        <v>673</v>
      </c>
      <c r="D268" t="s">
        <v>780</v>
      </c>
      <c r="E268" t="s">
        <v>2942</v>
      </c>
      <c r="F268" t="s">
        <v>1048</v>
      </c>
      <c r="G268">
        <v>9145601002</v>
      </c>
      <c r="H268" s="44">
        <v>45708</v>
      </c>
      <c r="I268" t="s">
        <v>1348</v>
      </c>
      <c r="J268" t="s">
        <v>1070</v>
      </c>
      <c r="K268" t="s">
        <v>1070</v>
      </c>
      <c r="L268">
        <v>0</v>
      </c>
      <c r="M268" t="s">
        <v>1070</v>
      </c>
      <c r="N268">
        <v>0</v>
      </c>
      <c r="O268" t="s">
        <v>1070</v>
      </c>
      <c r="P268">
        <v>0</v>
      </c>
      <c r="Q268">
        <v>0</v>
      </c>
      <c r="R268">
        <v>0</v>
      </c>
      <c r="S268">
        <v>0.1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61.6</v>
      </c>
      <c r="AD268">
        <v>0</v>
      </c>
      <c r="AE268">
        <v>0</v>
      </c>
      <c r="AF268">
        <v>0</v>
      </c>
      <c r="AG268">
        <v>62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62</v>
      </c>
      <c r="AP268">
        <v>0</v>
      </c>
      <c r="AQ268">
        <v>62</v>
      </c>
      <c r="AR268">
        <v>1</v>
      </c>
      <c r="AS268">
        <v>61</v>
      </c>
      <c r="AU268" t="s">
        <v>2163</v>
      </c>
      <c r="AV268" t="s">
        <v>2973</v>
      </c>
      <c r="AW268" t="s">
        <v>2416</v>
      </c>
      <c r="AX268">
        <v>45658</v>
      </c>
      <c r="AY268">
        <v>45627</v>
      </c>
      <c r="AZ268" t="s">
        <v>2974</v>
      </c>
    </row>
    <row r="269" spans="1:52" x14ac:dyDescent="0.25">
      <c r="A269" t="s">
        <v>335</v>
      </c>
      <c r="B269" t="s">
        <v>1365</v>
      </c>
      <c r="C269" t="s">
        <v>674</v>
      </c>
      <c r="D269" t="s">
        <v>781</v>
      </c>
      <c r="E269" t="s">
        <v>2943</v>
      </c>
      <c r="F269" t="s">
        <v>1049</v>
      </c>
      <c r="G269">
        <v>9406835202</v>
      </c>
      <c r="H269" s="44">
        <v>45708</v>
      </c>
      <c r="I269" t="s">
        <v>1349</v>
      </c>
      <c r="J269" t="s">
        <v>1070</v>
      </c>
      <c r="K269" t="s">
        <v>1070</v>
      </c>
      <c r="L269">
        <v>0</v>
      </c>
      <c r="M269" t="s">
        <v>1070</v>
      </c>
      <c r="N269">
        <v>0</v>
      </c>
      <c r="O269" t="s">
        <v>1070</v>
      </c>
      <c r="P269">
        <v>0</v>
      </c>
      <c r="Q269">
        <v>0</v>
      </c>
      <c r="R269">
        <v>0</v>
      </c>
      <c r="S269">
        <v>7.699999999999986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156</v>
      </c>
      <c r="AB269">
        <v>0</v>
      </c>
      <c r="AC269">
        <v>31.200000000000003</v>
      </c>
      <c r="AD269">
        <v>0</v>
      </c>
      <c r="AE269">
        <v>0</v>
      </c>
      <c r="AF269">
        <v>0</v>
      </c>
      <c r="AG269">
        <v>195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195</v>
      </c>
      <c r="AP269">
        <v>0</v>
      </c>
      <c r="AQ269">
        <v>195</v>
      </c>
      <c r="AR269">
        <v>4</v>
      </c>
      <c r="AS269">
        <v>191</v>
      </c>
      <c r="AU269" t="s">
        <v>2163</v>
      </c>
      <c r="AV269" t="s">
        <v>2973</v>
      </c>
      <c r="AW269" t="s">
        <v>2417</v>
      </c>
      <c r="AX269">
        <v>45658</v>
      </c>
      <c r="AY269">
        <v>45627</v>
      </c>
      <c r="AZ269" t="s">
        <v>2974</v>
      </c>
    </row>
    <row r="270" spans="1:52" x14ac:dyDescent="0.25">
      <c r="A270" t="s">
        <v>336</v>
      </c>
      <c r="B270" t="s">
        <v>1374</v>
      </c>
      <c r="C270" t="s">
        <v>675</v>
      </c>
      <c r="D270" t="s">
        <v>782</v>
      </c>
      <c r="E270" t="s">
        <v>2944</v>
      </c>
      <c r="F270" t="s">
        <v>3001</v>
      </c>
      <c r="G270">
        <v>8747815222</v>
      </c>
      <c r="H270" s="44">
        <v>45708</v>
      </c>
      <c r="I270" t="s">
        <v>2524</v>
      </c>
      <c r="J270" t="s">
        <v>1070</v>
      </c>
      <c r="K270" t="s">
        <v>1070</v>
      </c>
      <c r="L270">
        <v>0</v>
      </c>
      <c r="M270" t="s">
        <v>1070</v>
      </c>
      <c r="N270">
        <v>0</v>
      </c>
      <c r="O270" t="s">
        <v>1070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209</v>
      </c>
      <c r="AB270">
        <v>0</v>
      </c>
      <c r="AC270">
        <v>0</v>
      </c>
      <c r="AD270">
        <v>82</v>
      </c>
      <c r="AE270">
        <v>0</v>
      </c>
      <c r="AF270">
        <v>0</v>
      </c>
      <c r="AG270">
        <v>291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291</v>
      </c>
      <c r="AP270">
        <v>0</v>
      </c>
      <c r="AQ270">
        <v>291</v>
      </c>
      <c r="AR270">
        <v>6</v>
      </c>
      <c r="AS270">
        <v>285</v>
      </c>
      <c r="AU270" t="s">
        <v>2163</v>
      </c>
      <c r="AV270" t="s">
        <v>2973</v>
      </c>
      <c r="AW270" t="s">
        <v>2418</v>
      </c>
      <c r="AX270">
        <v>45658</v>
      </c>
      <c r="AY270">
        <v>45627</v>
      </c>
      <c r="AZ270" t="s">
        <v>2974</v>
      </c>
    </row>
    <row r="271" spans="1:52" x14ac:dyDescent="0.25">
      <c r="A271" t="s">
        <v>337</v>
      </c>
      <c r="B271" t="s">
        <v>35</v>
      </c>
      <c r="C271" t="s">
        <v>676</v>
      </c>
      <c r="D271" t="s">
        <v>783</v>
      </c>
      <c r="E271" t="s">
        <v>2945</v>
      </c>
      <c r="F271" t="s">
        <v>1050</v>
      </c>
      <c r="G271">
        <v>8299611182</v>
      </c>
      <c r="H271" s="44">
        <v>45708</v>
      </c>
      <c r="I271" t="s">
        <v>1350</v>
      </c>
      <c r="J271" t="s">
        <v>1070</v>
      </c>
      <c r="K271" t="s">
        <v>1070</v>
      </c>
      <c r="L271">
        <v>0</v>
      </c>
      <c r="M271" t="s">
        <v>2144</v>
      </c>
      <c r="N271">
        <v>15000</v>
      </c>
      <c r="O271" t="s">
        <v>1070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184</v>
      </c>
      <c r="AC271">
        <v>387.40000000000003</v>
      </c>
      <c r="AD271">
        <v>0</v>
      </c>
      <c r="AE271">
        <v>0</v>
      </c>
      <c r="AF271">
        <v>0</v>
      </c>
      <c r="AG271">
        <v>15571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15571</v>
      </c>
      <c r="AP271">
        <v>0</v>
      </c>
      <c r="AQ271">
        <v>15571</v>
      </c>
      <c r="AR271">
        <v>311</v>
      </c>
      <c r="AS271">
        <v>15260</v>
      </c>
      <c r="AU271" t="s">
        <v>2163</v>
      </c>
      <c r="AV271" t="s">
        <v>2973</v>
      </c>
      <c r="AW271" t="s">
        <v>2419</v>
      </c>
      <c r="AX271">
        <v>45658</v>
      </c>
      <c r="AY271">
        <v>45627</v>
      </c>
      <c r="AZ271" t="s">
        <v>2974</v>
      </c>
    </row>
    <row r="272" spans="1:52" x14ac:dyDescent="0.25">
      <c r="A272" t="s">
        <v>338</v>
      </c>
      <c r="B272" t="s">
        <v>1367</v>
      </c>
      <c r="C272" t="s">
        <v>677</v>
      </c>
      <c r="D272" t="s">
        <v>2675</v>
      </c>
      <c r="E272" t="s">
        <v>2946</v>
      </c>
      <c r="F272" t="s">
        <v>1051</v>
      </c>
      <c r="G272">
        <v>9434684362</v>
      </c>
      <c r="H272" s="44">
        <v>45708</v>
      </c>
      <c r="I272" t="s">
        <v>1351</v>
      </c>
      <c r="J272" t="s">
        <v>1070</v>
      </c>
      <c r="K272" t="s">
        <v>2145</v>
      </c>
      <c r="L272">
        <v>20000</v>
      </c>
      <c r="M272" t="s">
        <v>1070</v>
      </c>
      <c r="N272">
        <v>0</v>
      </c>
      <c r="O272" t="s">
        <v>1070</v>
      </c>
      <c r="P272">
        <v>0</v>
      </c>
      <c r="Q272">
        <v>9</v>
      </c>
      <c r="R272">
        <v>0</v>
      </c>
      <c r="S272">
        <v>0</v>
      </c>
      <c r="T272">
        <v>1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305</v>
      </c>
      <c r="AB272">
        <v>7</v>
      </c>
      <c r="AC272">
        <v>53.900000000000006</v>
      </c>
      <c r="AD272">
        <v>0</v>
      </c>
      <c r="AE272">
        <v>0</v>
      </c>
      <c r="AF272">
        <v>0</v>
      </c>
      <c r="AG272">
        <v>20376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20376</v>
      </c>
      <c r="AP272">
        <v>0</v>
      </c>
      <c r="AQ272">
        <v>20376</v>
      </c>
      <c r="AR272">
        <v>408</v>
      </c>
      <c r="AS272">
        <v>19968</v>
      </c>
      <c r="AU272" t="s">
        <v>2163</v>
      </c>
      <c r="AV272" t="s">
        <v>2973</v>
      </c>
      <c r="AW272" t="s">
        <v>2420</v>
      </c>
      <c r="AX272">
        <v>45658</v>
      </c>
      <c r="AY272">
        <v>45627</v>
      </c>
      <c r="AZ272" t="s">
        <v>2974</v>
      </c>
    </row>
    <row r="273" spans="1:52" x14ac:dyDescent="0.25">
      <c r="A273" t="s">
        <v>341</v>
      </c>
      <c r="B273" t="s">
        <v>1368</v>
      </c>
      <c r="C273" t="s">
        <v>679</v>
      </c>
      <c r="D273" t="s">
        <v>766</v>
      </c>
      <c r="E273" t="s">
        <v>2780</v>
      </c>
      <c r="F273" t="s">
        <v>1054</v>
      </c>
      <c r="G273">
        <v>7894921185</v>
      </c>
      <c r="H273" s="44">
        <v>45708</v>
      </c>
      <c r="I273" t="s">
        <v>1328</v>
      </c>
      <c r="J273" t="s">
        <v>1353</v>
      </c>
      <c r="K273" t="s">
        <v>1070</v>
      </c>
      <c r="L273">
        <v>0</v>
      </c>
      <c r="M273" t="s">
        <v>1070</v>
      </c>
      <c r="N273">
        <v>0</v>
      </c>
      <c r="O273" t="s">
        <v>1070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0.8</v>
      </c>
      <c r="AD273">
        <v>448</v>
      </c>
      <c r="AE273">
        <v>0</v>
      </c>
      <c r="AF273">
        <v>0</v>
      </c>
      <c r="AG273">
        <v>449</v>
      </c>
      <c r="AH273">
        <v>0.18</v>
      </c>
      <c r="AI273">
        <v>81</v>
      </c>
      <c r="AJ273">
        <v>0</v>
      </c>
      <c r="AK273">
        <v>0</v>
      </c>
      <c r="AL273">
        <v>0</v>
      </c>
      <c r="AM273">
        <v>0</v>
      </c>
      <c r="AN273">
        <v>81</v>
      </c>
      <c r="AO273">
        <v>530</v>
      </c>
      <c r="AP273">
        <v>0</v>
      </c>
      <c r="AQ273">
        <v>449</v>
      </c>
      <c r="AR273">
        <v>9</v>
      </c>
      <c r="AS273">
        <v>440</v>
      </c>
      <c r="AU273" t="s">
        <v>2163</v>
      </c>
      <c r="AV273">
        <v>9962</v>
      </c>
      <c r="AW273" t="s">
        <v>2421</v>
      </c>
      <c r="AX273">
        <v>45658</v>
      </c>
      <c r="AY273">
        <v>45627</v>
      </c>
      <c r="AZ273" t="s">
        <v>48</v>
      </c>
    </row>
    <row r="274" spans="1:52" x14ac:dyDescent="0.25">
      <c r="A274" t="s">
        <v>1576</v>
      </c>
      <c r="B274" t="s">
        <v>1702</v>
      </c>
      <c r="C274" t="s">
        <v>2061</v>
      </c>
      <c r="D274" t="s">
        <v>2676</v>
      </c>
      <c r="E274" t="s">
        <v>2947</v>
      </c>
      <c r="F274" t="s">
        <v>1721</v>
      </c>
      <c r="G274">
        <v>7002666089</v>
      </c>
      <c r="H274" s="44">
        <v>45708</v>
      </c>
      <c r="I274" t="s">
        <v>1742</v>
      </c>
      <c r="J274" t="s">
        <v>1070</v>
      </c>
      <c r="K274" t="s">
        <v>1070</v>
      </c>
      <c r="L274">
        <v>0</v>
      </c>
      <c r="M274" t="s">
        <v>1070</v>
      </c>
      <c r="N274">
        <v>0</v>
      </c>
      <c r="O274" t="s">
        <v>2146</v>
      </c>
      <c r="P274">
        <v>6000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33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6033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6033</v>
      </c>
      <c r="AP274">
        <v>0</v>
      </c>
      <c r="AQ274">
        <v>6033</v>
      </c>
      <c r="AR274">
        <v>121</v>
      </c>
      <c r="AS274">
        <v>5912</v>
      </c>
      <c r="AU274" t="s">
        <v>2163</v>
      </c>
      <c r="AV274" t="s">
        <v>2973</v>
      </c>
      <c r="AW274" t="s">
        <v>2422</v>
      </c>
      <c r="AX274">
        <v>45658</v>
      </c>
      <c r="AY274">
        <v>45627</v>
      </c>
      <c r="AZ274" t="s">
        <v>2974</v>
      </c>
    </row>
    <row r="275" spans="1:52" x14ac:dyDescent="0.25">
      <c r="A275" t="s">
        <v>342</v>
      </c>
      <c r="B275" t="s">
        <v>35</v>
      </c>
      <c r="C275" t="s">
        <v>680</v>
      </c>
      <c r="D275" t="s">
        <v>785</v>
      </c>
      <c r="E275" t="s">
        <v>2948</v>
      </c>
      <c r="F275" t="s">
        <v>1055</v>
      </c>
      <c r="G275">
        <v>8542022210</v>
      </c>
      <c r="H275" s="44">
        <v>45708</v>
      </c>
      <c r="I275" t="s">
        <v>1354</v>
      </c>
      <c r="J275" t="s">
        <v>1070</v>
      </c>
      <c r="K275" t="s">
        <v>1070</v>
      </c>
      <c r="L275">
        <v>0</v>
      </c>
      <c r="M275" t="s">
        <v>1070</v>
      </c>
      <c r="N275">
        <v>0</v>
      </c>
      <c r="O275" t="s">
        <v>1070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1.1000000000000001</v>
      </c>
      <c r="Y275">
        <v>0</v>
      </c>
      <c r="Z275">
        <v>0</v>
      </c>
      <c r="AA275">
        <v>0</v>
      </c>
      <c r="AB275">
        <v>0</v>
      </c>
      <c r="AC275">
        <v>26.35</v>
      </c>
      <c r="AD275">
        <v>0</v>
      </c>
      <c r="AE275">
        <v>0</v>
      </c>
      <c r="AF275">
        <v>0</v>
      </c>
      <c r="AG275">
        <v>27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27</v>
      </c>
      <c r="AP275">
        <v>0</v>
      </c>
      <c r="AQ275">
        <v>27</v>
      </c>
      <c r="AR275">
        <v>1</v>
      </c>
      <c r="AS275">
        <v>26</v>
      </c>
      <c r="AU275" t="s">
        <v>2163</v>
      </c>
      <c r="AV275" t="s">
        <v>2973</v>
      </c>
      <c r="AW275" t="s">
        <v>2423</v>
      </c>
      <c r="AX275">
        <v>45658</v>
      </c>
      <c r="AY275">
        <v>45627</v>
      </c>
      <c r="AZ275" t="s">
        <v>2974</v>
      </c>
    </row>
    <row r="276" spans="1:52" x14ac:dyDescent="0.25">
      <c r="A276" t="s">
        <v>1411</v>
      </c>
      <c r="B276" t="s">
        <v>35</v>
      </c>
      <c r="C276" t="s">
        <v>1461</v>
      </c>
      <c r="D276" t="s">
        <v>785</v>
      </c>
      <c r="E276" t="s">
        <v>2948</v>
      </c>
      <c r="F276" t="s">
        <v>1503</v>
      </c>
      <c r="G276">
        <v>8542022210</v>
      </c>
      <c r="H276" s="44">
        <v>45708</v>
      </c>
      <c r="I276" t="s">
        <v>1354</v>
      </c>
      <c r="J276" t="s">
        <v>1070</v>
      </c>
      <c r="K276" t="s">
        <v>1070</v>
      </c>
      <c r="L276">
        <v>0</v>
      </c>
      <c r="M276" t="s">
        <v>1070</v>
      </c>
      <c r="N276">
        <v>0</v>
      </c>
      <c r="O276" t="s">
        <v>1070</v>
      </c>
      <c r="P276">
        <v>0</v>
      </c>
      <c r="Q276">
        <v>0</v>
      </c>
      <c r="R276">
        <v>0</v>
      </c>
      <c r="S276">
        <v>0</v>
      </c>
      <c r="T276">
        <v>7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21.05</v>
      </c>
      <c r="AD276">
        <v>0</v>
      </c>
      <c r="AE276">
        <v>0</v>
      </c>
      <c r="AF276">
        <v>0</v>
      </c>
      <c r="AG276">
        <v>28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28</v>
      </c>
      <c r="AP276">
        <v>0</v>
      </c>
      <c r="AQ276">
        <v>28</v>
      </c>
      <c r="AR276">
        <v>1</v>
      </c>
      <c r="AS276">
        <v>27</v>
      </c>
      <c r="AU276" t="s">
        <v>2163</v>
      </c>
      <c r="AV276" t="s">
        <v>2973</v>
      </c>
      <c r="AW276" t="s">
        <v>2424</v>
      </c>
      <c r="AX276">
        <v>45658</v>
      </c>
      <c r="AY276">
        <v>45627</v>
      </c>
      <c r="AZ276" t="s">
        <v>2974</v>
      </c>
    </row>
    <row r="277" spans="1:52" x14ac:dyDescent="0.25">
      <c r="A277" t="s">
        <v>343</v>
      </c>
      <c r="B277" t="s">
        <v>35</v>
      </c>
      <c r="C277" t="s">
        <v>681</v>
      </c>
      <c r="D277" t="s">
        <v>786</v>
      </c>
      <c r="E277" t="s">
        <v>2949</v>
      </c>
      <c r="F277" t="s">
        <v>1056</v>
      </c>
      <c r="G277">
        <v>9454883858</v>
      </c>
      <c r="H277" s="44">
        <v>45708</v>
      </c>
      <c r="I277" t="s">
        <v>1355</v>
      </c>
      <c r="J277" t="s">
        <v>1070</v>
      </c>
      <c r="K277" t="s">
        <v>1070</v>
      </c>
      <c r="L277">
        <v>0</v>
      </c>
      <c r="M277" t="s">
        <v>1070</v>
      </c>
      <c r="N277">
        <v>0</v>
      </c>
      <c r="O277" t="s">
        <v>1070</v>
      </c>
      <c r="P277">
        <v>0</v>
      </c>
      <c r="Q277">
        <v>0</v>
      </c>
      <c r="R277">
        <v>10.585000000000001</v>
      </c>
      <c r="S277">
        <v>92.799999999997269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2416.35</v>
      </c>
      <c r="AD277">
        <v>0</v>
      </c>
      <c r="AE277">
        <v>0</v>
      </c>
      <c r="AF277">
        <v>0</v>
      </c>
      <c r="AG277">
        <v>2520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2520</v>
      </c>
      <c r="AP277">
        <v>0</v>
      </c>
      <c r="AQ277">
        <v>2520</v>
      </c>
      <c r="AR277">
        <v>50</v>
      </c>
      <c r="AS277">
        <v>2470</v>
      </c>
      <c r="AU277" t="s">
        <v>2163</v>
      </c>
      <c r="AV277" t="s">
        <v>2973</v>
      </c>
      <c r="AW277" t="s">
        <v>2425</v>
      </c>
      <c r="AX277">
        <v>45658</v>
      </c>
      <c r="AY277">
        <v>45627</v>
      </c>
      <c r="AZ277" t="s">
        <v>2974</v>
      </c>
    </row>
    <row r="278" spans="1:52" x14ac:dyDescent="0.25">
      <c r="A278" t="s">
        <v>344</v>
      </c>
      <c r="B278" t="s">
        <v>35</v>
      </c>
      <c r="C278" t="s">
        <v>682</v>
      </c>
      <c r="D278" t="s">
        <v>787</v>
      </c>
      <c r="E278" t="s">
        <v>2787</v>
      </c>
      <c r="F278" t="s">
        <v>1057</v>
      </c>
      <c r="G278" t="s">
        <v>1740</v>
      </c>
      <c r="H278" s="44">
        <v>45708</v>
      </c>
      <c r="I278" t="s">
        <v>1528</v>
      </c>
      <c r="J278" t="s">
        <v>1357</v>
      </c>
      <c r="K278" t="s">
        <v>1070</v>
      </c>
      <c r="L278">
        <v>0</v>
      </c>
      <c r="M278" t="s">
        <v>1070</v>
      </c>
      <c r="N278">
        <v>0</v>
      </c>
      <c r="O278" t="s">
        <v>1070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1539.3500000000001</v>
      </c>
      <c r="AD278">
        <v>0</v>
      </c>
      <c r="AE278">
        <v>0</v>
      </c>
      <c r="AF278">
        <v>0</v>
      </c>
      <c r="AG278">
        <v>1539</v>
      </c>
      <c r="AH278">
        <v>0.18</v>
      </c>
      <c r="AI278">
        <v>277</v>
      </c>
      <c r="AJ278">
        <v>0</v>
      </c>
      <c r="AK278">
        <v>0</v>
      </c>
      <c r="AL278">
        <v>0</v>
      </c>
      <c r="AM278">
        <v>0</v>
      </c>
      <c r="AN278">
        <v>277</v>
      </c>
      <c r="AO278">
        <v>1816</v>
      </c>
      <c r="AP278">
        <v>0</v>
      </c>
      <c r="AQ278">
        <v>1539</v>
      </c>
      <c r="AR278">
        <v>31</v>
      </c>
      <c r="AS278">
        <v>1508</v>
      </c>
      <c r="AU278" t="s">
        <v>2163</v>
      </c>
      <c r="AV278">
        <v>9962</v>
      </c>
      <c r="AW278" t="s">
        <v>2426</v>
      </c>
      <c r="AX278">
        <v>45658</v>
      </c>
      <c r="AY278">
        <v>45627</v>
      </c>
      <c r="AZ278" t="s">
        <v>48</v>
      </c>
    </row>
    <row r="279" spans="1:52" x14ac:dyDescent="0.25">
      <c r="A279" t="s">
        <v>1413</v>
      </c>
      <c r="B279" t="s">
        <v>35</v>
      </c>
      <c r="C279" t="s">
        <v>1463</v>
      </c>
      <c r="D279" t="s">
        <v>787</v>
      </c>
      <c r="E279" t="s">
        <v>2787</v>
      </c>
      <c r="F279" t="s">
        <v>1505</v>
      </c>
      <c r="G279" t="s">
        <v>1740</v>
      </c>
      <c r="H279" s="44">
        <v>45708</v>
      </c>
      <c r="I279" t="s">
        <v>1528</v>
      </c>
      <c r="J279" t="s">
        <v>1357</v>
      </c>
      <c r="K279" t="s">
        <v>1070</v>
      </c>
      <c r="L279">
        <v>0</v>
      </c>
      <c r="M279" t="s">
        <v>1070</v>
      </c>
      <c r="N279">
        <v>0</v>
      </c>
      <c r="O279" t="s">
        <v>1070</v>
      </c>
      <c r="P279">
        <v>0</v>
      </c>
      <c r="Q279">
        <v>0</v>
      </c>
      <c r="R279">
        <v>0</v>
      </c>
      <c r="S279">
        <v>0.05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789.05000000000007</v>
      </c>
      <c r="AD279">
        <v>0</v>
      </c>
      <c r="AE279">
        <v>0</v>
      </c>
      <c r="AF279">
        <v>0</v>
      </c>
      <c r="AG279">
        <v>789</v>
      </c>
      <c r="AH279">
        <v>0.18</v>
      </c>
      <c r="AI279">
        <v>142</v>
      </c>
      <c r="AJ279">
        <v>0</v>
      </c>
      <c r="AK279">
        <v>0</v>
      </c>
      <c r="AL279">
        <v>0</v>
      </c>
      <c r="AM279">
        <v>0</v>
      </c>
      <c r="AN279">
        <v>142</v>
      </c>
      <c r="AO279">
        <v>931</v>
      </c>
      <c r="AP279">
        <v>0</v>
      </c>
      <c r="AQ279">
        <v>789</v>
      </c>
      <c r="AR279">
        <v>16</v>
      </c>
      <c r="AS279">
        <v>773</v>
      </c>
      <c r="AU279" t="s">
        <v>2163</v>
      </c>
      <c r="AV279">
        <v>9962</v>
      </c>
      <c r="AW279" t="s">
        <v>2427</v>
      </c>
      <c r="AX279">
        <v>45658</v>
      </c>
      <c r="AY279">
        <v>45627</v>
      </c>
      <c r="AZ279" t="s">
        <v>48</v>
      </c>
    </row>
    <row r="280" spans="1:52" x14ac:dyDescent="0.25">
      <c r="A280" t="s">
        <v>345</v>
      </c>
      <c r="B280" t="s">
        <v>1386</v>
      </c>
      <c r="C280" t="s">
        <v>683</v>
      </c>
      <c r="D280" t="s">
        <v>788</v>
      </c>
      <c r="E280" t="s">
        <v>2788</v>
      </c>
      <c r="F280" t="s">
        <v>1058</v>
      </c>
      <c r="G280">
        <v>9865689707</v>
      </c>
      <c r="H280" s="44">
        <v>45708</v>
      </c>
      <c r="I280" t="s">
        <v>1358</v>
      </c>
      <c r="J280" t="s">
        <v>1359</v>
      </c>
      <c r="K280" t="s">
        <v>1070</v>
      </c>
      <c r="L280">
        <v>0</v>
      </c>
      <c r="M280" t="s">
        <v>1070</v>
      </c>
      <c r="N280">
        <v>0</v>
      </c>
      <c r="O280" t="s">
        <v>1070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1240</v>
      </c>
      <c r="AE280">
        <v>0</v>
      </c>
      <c r="AF280">
        <v>0</v>
      </c>
      <c r="AG280">
        <v>1240</v>
      </c>
      <c r="AH280">
        <v>0.18</v>
      </c>
      <c r="AI280">
        <v>223</v>
      </c>
      <c r="AJ280">
        <v>0</v>
      </c>
      <c r="AK280">
        <v>0</v>
      </c>
      <c r="AL280">
        <v>0</v>
      </c>
      <c r="AM280">
        <v>0</v>
      </c>
      <c r="AN280">
        <v>223</v>
      </c>
      <c r="AO280">
        <v>1463</v>
      </c>
      <c r="AP280">
        <v>0</v>
      </c>
      <c r="AQ280">
        <v>1240</v>
      </c>
      <c r="AR280">
        <v>25</v>
      </c>
      <c r="AS280">
        <v>1215</v>
      </c>
      <c r="AU280" t="s">
        <v>2163</v>
      </c>
      <c r="AV280">
        <v>9962</v>
      </c>
      <c r="AW280" t="s">
        <v>2428</v>
      </c>
      <c r="AX280">
        <v>45658</v>
      </c>
      <c r="AY280">
        <v>45627</v>
      </c>
      <c r="AZ280" t="s">
        <v>48</v>
      </c>
    </row>
    <row r="281" spans="1:52" x14ac:dyDescent="0.25">
      <c r="A281" t="s">
        <v>346</v>
      </c>
      <c r="B281" t="s">
        <v>1387</v>
      </c>
      <c r="C281" t="s">
        <v>684</v>
      </c>
      <c r="D281" t="s">
        <v>788</v>
      </c>
      <c r="E281" t="s">
        <v>2788</v>
      </c>
      <c r="F281" t="s">
        <v>1059</v>
      </c>
      <c r="G281">
        <v>9865689707</v>
      </c>
      <c r="H281" s="44">
        <v>45708</v>
      </c>
      <c r="I281" t="s">
        <v>1358</v>
      </c>
      <c r="J281" t="s">
        <v>1359</v>
      </c>
      <c r="K281" t="s">
        <v>1070</v>
      </c>
      <c r="L281">
        <v>0</v>
      </c>
      <c r="M281" t="s">
        <v>2147</v>
      </c>
      <c r="N281">
        <v>15000</v>
      </c>
      <c r="O281" t="s">
        <v>1070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565</v>
      </c>
      <c r="AC281">
        <v>0</v>
      </c>
      <c r="AD281">
        <v>765</v>
      </c>
      <c r="AE281">
        <v>0</v>
      </c>
      <c r="AF281">
        <v>0</v>
      </c>
      <c r="AG281">
        <v>16330</v>
      </c>
      <c r="AH281">
        <v>0.18</v>
      </c>
      <c r="AI281">
        <v>2939</v>
      </c>
      <c r="AJ281">
        <v>0</v>
      </c>
      <c r="AK281">
        <v>0</v>
      </c>
      <c r="AL281">
        <v>0</v>
      </c>
      <c r="AM281">
        <v>0</v>
      </c>
      <c r="AN281">
        <v>2939</v>
      </c>
      <c r="AO281">
        <v>19269</v>
      </c>
      <c r="AP281">
        <v>0</v>
      </c>
      <c r="AQ281">
        <v>16330</v>
      </c>
      <c r="AR281">
        <v>327</v>
      </c>
      <c r="AS281">
        <v>16003</v>
      </c>
      <c r="AU281" t="s">
        <v>2163</v>
      </c>
      <c r="AV281">
        <v>9962</v>
      </c>
      <c r="AW281" t="s">
        <v>2429</v>
      </c>
      <c r="AX281">
        <v>45658</v>
      </c>
      <c r="AY281">
        <v>45627</v>
      </c>
      <c r="AZ281" t="s">
        <v>48</v>
      </c>
    </row>
    <row r="282" spans="1:52" x14ac:dyDescent="0.25">
      <c r="A282" t="s">
        <v>1804</v>
      </c>
      <c r="B282" t="s">
        <v>1387</v>
      </c>
      <c r="C282" t="s">
        <v>1947</v>
      </c>
      <c r="D282" t="s">
        <v>790</v>
      </c>
      <c r="E282" t="s">
        <v>2789</v>
      </c>
      <c r="F282" t="s">
        <v>3002</v>
      </c>
      <c r="G282">
        <v>9894807019</v>
      </c>
      <c r="H282" s="44">
        <v>45708</v>
      </c>
      <c r="I282" t="s">
        <v>1361</v>
      </c>
      <c r="J282" t="s">
        <v>1362</v>
      </c>
      <c r="K282" t="s">
        <v>1070</v>
      </c>
      <c r="L282">
        <v>0</v>
      </c>
      <c r="M282" t="s">
        <v>1070</v>
      </c>
      <c r="N282">
        <v>0</v>
      </c>
      <c r="O282" t="s">
        <v>1070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258</v>
      </c>
      <c r="AC282">
        <v>0</v>
      </c>
      <c r="AD282">
        <v>0</v>
      </c>
      <c r="AE282">
        <v>0</v>
      </c>
      <c r="AF282">
        <v>0</v>
      </c>
      <c r="AG282">
        <v>258</v>
      </c>
      <c r="AH282">
        <v>0.18</v>
      </c>
      <c r="AI282">
        <v>46</v>
      </c>
      <c r="AJ282">
        <v>0</v>
      </c>
      <c r="AK282">
        <v>0</v>
      </c>
      <c r="AL282">
        <v>0</v>
      </c>
      <c r="AM282">
        <v>0</v>
      </c>
      <c r="AN282">
        <v>46</v>
      </c>
      <c r="AO282">
        <v>304</v>
      </c>
      <c r="AP282">
        <v>0</v>
      </c>
      <c r="AQ282">
        <v>258</v>
      </c>
      <c r="AR282">
        <v>5</v>
      </c>
      <c r="AS282">
        <v>253</v>
      </c>
      <c r="AU282" t="s">
        <v>2163</v>
      </c>
      <c r="AV282">
        <v>9962</v>
      </c>
      <c r="AW282" t="s">
        <v>2430</v>
      </c>
      <c r="AX282">
        <v>45658</v>
      </c>
      <c r="AY282">
        <v>45627</v>
      </c>
      <c r="AZ282" t="s">
        <v>48</v>
      </c>
    </row>
    <row r="283" spans="1:52" x14ac:dyDescent="0.25">
      <c r="A283" t="s">
        <v>348</v>
      </c>
      <c r="B283" t="s">
        <v>1387</v>
      </c>
      <c r="C283" t="s">
        <v>686</v>
      </c>
      <c r="D283" t="s">
        <v>790</v>
      </c>
      <c r="E283" t="s">
        <v>2790</v>
      </c>
      <c r="F283" t="s">
        <v>1060</v>
      </c>
      <c r="G283">
        <v>9894807019</v>
      </c>
      <c r="H283" s="44">
        <v>45708</v>
      </c>
      <c r="I283" t="s">
        <v>1361</v>
      </c>
      <c r="J283" t="s">
        <v>1362</v>
      </c>
      <c r="K283" t="s">
        <v>1070</v>
      </c>
      <c r="L283">
        <v>0</v>
      </c>
      <c r="M283" t="s">
        <v>2148</v>
      </c>
      <c r="N283">
        <v>15000</v>
      </c>
      <c r="O283" t="s">
        <v>1070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47.5</v>
      </c>
      <c r="X283">
        <v>0</v>
      </c>
      <c r="Y283">
        <v>0</v>
      </c>
      <c r="Z283">
        <v>0</v>
      </c>
      <c r="AA283">
        <v>0</v>
      </c>
      <c r="AB283">
        <v>323</v>
      </c>
      <c r="AC283">
        <v>0</v>
      </c>
      <c r="AD283">
        <v>454</v>
      </c>
      <c r="AE283">
        <v>0</v>
      </c>
      <c r="AF283">
        <v>0</v>
      </c>
      <c r="AG283">
        <v>15825</v>
      </c>
      <c r="AH283">
        <v>0.18</v>
      </c>
      <c r="AI283">
        <v>2849</v>
      </c>
      <c r="AJ283">
        <v>0</v>
      </c>
      <c r="AK283">
        <v>0</v>
      </c>
      <c r="AL283">
        <v>0</v>
      </c>
      <c r="AM283">
        <v>0</v>
      </c>
      <c r="AN283">
        <v>2849</v>
      </c>
      <c r="AO283">
        <v>18674</v>
      </c>
      <c r="AP283">
        <v>0</v>
      </c>
      <c r="AQ283">
        <v>15825</v>
      </c>
      <c r="AR283">
        <v>317</v>
      </c>
      <c r="AS283">
        <v>15508</v>
      </c>
      <c r="AU283" t="s">
        <v>2163</v>
      </c>
      <c r="AV283">
        <v>9962</v>
      </c>
      <c r="AW283" t="s">
        <v>2431</v>
      </c>
      <c r="AX283">
        <v>45658</v>
      </c>
      <c r="AY283">
        <v>45627</v>
      </c>
      <c r="AZ283" t="s">
        <v>48</v>
      </c>
    </row>
    <row r="284" spans="1:52" x14ac:dyDescent="0.25">
      <c r="A284" t="s">
        <v>1415</v>
      </c>
      <c r="B284" t="s">
        <v>1366</v>
      </c>
      <c r="C284" t="s">
        <v>671</v>
      </c>
      <c r="D284" t="s">
        <v>1484</v>
      </c>
      <c r="E284" t="s">
        <v>2950</v>
      </c>
      <c r="F284" t="s">
        <v>1507</v>
      </c>
      <c r="G284">
        <v>8128651433</v>
      </c>
      <c r="H284" s="44">
        <v>45708</v>
      </c>
      <c r="I284" t="s">
        <v>1529</v>
      </c>
      <c r="J284" t="s">
        <v>1070</v>
      </c>
      <c r="K284" t="s">
        <v>1070</v>
      </c>
      <c r="L284">
        <v>0</v>
      </c>
      <c r="M284" t="s">
        <v>1070</v>
      </c>
      <c r="N284">
        <v>0</v>
      </c>
      <c r="O284" t="s">
        <v>2149</v>
      </c>
      <c r="P284">
        <v>6000</v>
      </c>
      <c r="Q284">
        <v>0</v>
      </c>
      <c r="R284">
        <v>0</v>
      </c>
      <c r="S284">
        <v>0</v>
      </c>
      <c r="T284">
        <v>2</v>
      </c>
      <c r="U284">
        <v>0</v>
      </c>
      <c r="V284">
        <v>0</v>
      </c>
      <c r="W284">
        <v>74.375</v>
      </c>
      <c r="X284">
        <v>0</v>
      </c>
      <c r="Y284">
        <v>0</v>
      </c>
      <c r="Z284">
        <v>0</v>
      </c>
      <c r="AA284">
        <v>0</v>
      </c>
      <c r="AB284">
        <v>1</v>
      </c>
      <c r="AC284">
        <v>1.3</v>
      </c>
      <c r="AD284">
        <v>0</v>
      </c>
      <c r="AE284">
        <v>0</v>
      </c>
      <c r="AF284">
        <v>0</v>
      </c>
      <c r="AG284">
        <v>6079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6079</v>
      </c>
      <c r="AP284">
        <v>0</v>
      </c>
      <c r="AQ284">
        <v>6079</v>
      </c>
      <c r="AR284">
        <v>122</v>
      </c>
      <c r="AS284">
        <v>5957</v>
      </c>
      <c r="AU284" t="s">
        <v>2163</v>
      </c>
      <c r="AV284" t="s">
        <v>2973</v>
      </c>
      <c r="AW284" t="s">
        <v>2432</v>
      </c>
      <c r="AX284">
        <v>45658</v>
      </c>
      <c r="AY284">
        <v>45627</v>
      </c>
      <c r="AZ284" t="s">
        <v>2974</v>
      </c>
    </row>
    <row r="285" spans="1:52" x14ac:dyDescent="0.25">
      <c r="A285" t="s">
        <v>1416</v>
      </c>
      <c r="B285" t="s">
        <v>41</v>
      </c>
      <c r="C285" t="s">
        <v>351</v>
      </c>
      <c r="D285" t="s">
        <v>1485</v>
      </c>
      <c r="E285" t="s">
        <v>2951</v>
      </c>
      <c r="F285" t="s">
        <v>1508</v>
      </c>
      <c r="G285">
        <v>9834640239</v>
      </c>
      <c r="H285" s="44">
        <v>45708</v>
      </c>
      <c r="I285" t="s">
        <v>1530</v>
      </c>
      <c r="J285" t="s">
        <v>1070</v>
      </c>
      <c r="K285" t="s">
        <v>1070</v>
      </c>
      <c r="L285">
        <v>0</v>
      </c>
      <c r="M285" t="s">
        <v>1070</v>
      </c>
      <c r="N285">
        <v>0</v>
      </c>
      <c r="O285" t="s">
        <v>1070</v>
      </c>
      <c r="P285">
        <v>0</v>
      </c>
      <c r="Q285">
        <v>0</v>
      </c>
      <c r="R285">
        <v>0</v>
      </c>
      <c r="S285">
        <v>3.1000000000000005</v>
      </c>
      <c r="T285">
        <v>106</v>
      </c>
      <c r="U285">
        <v>0</v>
      </c>
      <c r="V285">
        <v>0</v>
      </c>
      <c r="W285">
        <v>0</v>
      </c>
      <c r="X285">
        <v>1.35</v>
      </c>
      <c r="Y285">
        <v>0</v>
      </c>
      <c r="Z285">
        <v>0</v>
      </c>
      <c r="AA285">
        <v>0</v>
      </c>
      <c r="AB285">
        <v>33</v>
      </c>
      <c r="AC285">
        <v>1125.05</v>
      </c>
      <c r="AD285">
        <v>0</v>
      </c>
      <c r="AE285">
        <v>0</v>
      </c>
      <c r="AF285">
        <v>0</v>
      </c>
      <c r="AG285">
        <v>1269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1269</v>
      </c>
      <c r="AP285">
        <v>0</v>
      </c>
      <c r="AQ285">
        <v>1269</v>
      </c>
      <c r="AR285">
        <v>25</v>
      </c>
      <c r="AS285">
        <v>1244</v>
      </c>
      <c r="AU285" t="s">
        <v>2163</v>
      </c>
      <c r="AV285" t="s">
        <v>2973</v>
      </c>
      <c r="AW285" t="s">
        <v>2433</v>
      </c>
      <c r="AX285">
        <v>45658</v>
      </c>
      <c r="AY285">
        <v>45627</v>
      </c>
      <c r="AZ285" t="s">
        <v>2974</v>
      </c>
    </row>
    <row r="286" spans="1:52" x14ac:dyDescent="0.25">
      <c r="A286" t="s">
        <v>1417</v>
      </c>
      <c r="B286" t="s">
        <v>1370</v>
      </c>
      <c r="C286" t="s">
        <v>398</v>
      </c>
      <c r="D286" t="s">
        <v>1486</v>
      </c>
      <c r="E286" t="s">
        <v>2952</v>
      </c>
      <c r="F286" t="s">
        <v>1509</v>
      </c>
      <c r="G286">
        <v>9939531128</v>
      </c>
      <c r="H286" s="44">
        <v>45708</v>
      </c>
      <c r="I286" t="s">
        <v>1531</v>
      </c>
      <c r="J286" t="s">
        <v>1070</v>
      </c>
      <c r="K286" t="s">
        <v>1070</v>
      </c>
      <c r="L286">
        <v>0</v>
      </c>
      <c r="M286" t="s">
        <v>1070</v>
      </c>
      <c r="N286">
        <v>0</v>
      </c>
      <c r="O286" t="s">
        <v>2150</v>
      </c>
      <c r="P286">
        <v>12000</v>
      </c>
      <c r="Q286">
        <v>0</v>
      </c>
      <c r="R286">
        <v>0</v>
      </c>
      <c r="S286">
        <v>0.55000000000000004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12001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12001</v>
      </c>
      <c r="AP286">
        <v>0</v>
      </c>
      <c r="AQ286">
        <v>12001</v>
      </c>
      <c r="AR286">
        <v>240</v>
      </c>
      <c r="AS286">
        <v>11761</v>
      </c>
      <c r="AU286" t="s">
        <v>2163</v>
      </c>
      <c r="AV286" t="s">
        <v>2973</v>
      </c>
      <c r="AW286" t="s">
        <v>2434</v>
      </c>
      <c r="AX286">
        <v>45658</v>
      </c>
      <c r="AY286">
        <v>45627</v>
      </c>
      <c r="AZ286" t="s">
        <v>2974</v>
      </c>
    </row>
    <row r="287" spans="1:52" x14ac:dyDescent="0.25">
      <c r="A287" t="s">
        <v>1418</v>
      </c>
      <c r="B287" t="s">
        <v>1378</v>
      </c>
      <c r="C287" t="s">
        <v>1465</v>
      </c>
      <c r="D287" t="s">
        <v>1487</v>
      </c>
      <c r="E287" t="s">
        <v>2791</v>
      </c>
      <c r="F287" t="s">
        <v>1510</v>
      </c>
      <c r="G287">
        <v>9334076190</v>
      </c>
      <c r="H287" s="44">
        <v>45708</v>
      </c>
      <c r="I287" t="s">
        <v>1532</v>
      </c>
      <c r="J287" t="s">
        <v>1070</v>
      </c>
      <c r="K287" t="s">
        <v>1070</v>
      </c>
      <c r="L287">
        <v>0</v>
      </c>
      <c r="M287" t="s">
        <v>1070</v>
      </c>
      <c r="N287">
        <v>0</v>
      </c>
      <c r="O287" t="s">
        <v>1070</v>
      </c>
      <c r="P287">
        <v>0</v>
      </c>
      <c r="Q287">
        <v>0</v>
      </c>
      <c r="R287">
        <v>0</v>
      </c>
      <c r="S287">
        <v>1.850000000000001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2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2</v>
      </c>
      <c r="AP287">
        <v>0</v>
      </c>
      <c r="AQ287">
        <v>2</v>
      </c>
      <c r="AR287">
        <v>0</v>
      </c>
      <c r="AS287">
        <v>2</v>
      </c>
      <c r="AU287" t="s">
        <v>2163</v>
      </c>
      <c r="AV287" t="s">
        <v>2973</v>
      </c>
      <c r="AW287" t="s">
        <v>2435</v>
      </c>
      <c r="AX287">
        <v>45658</v>
      </c>
      <c r="AY287">
        <v>45627</v>
      </c>
      <c r="AZ287" t="s">
        <v>2974</v>
      </c>
    </row>
    <row r="288" spans="1:52" x14ac:dyDescent="0.25">
      <c r="A288" t="s">
        <v>1420</v>
      </c>
      <c r="B288" t="s">
        <v>1385</v>
      </c>
      <c r="C288" t="s">
        <v>1467</v>
      </c>
      <c r="D288" t="s">
        <v>1984</v>
      </c>
      <c r="E288" t="s">
        <v>2953</v>
      </c>
      <c r="F288" t="s">
        <v>3003</v>
      </c>
      <c r="G288">
        <v>7989492890</v>
      </c>
      <c r="H288" s="44">
        <v>45708</v>
      </c>
      <c r="I288" t="s">
        <v>2525</v>
      </c>
      <c r="J288" t="s">
        <v>1070</v>
      </c>
      <c r="K288" t="s">
        <v>1070</v>
      </c>
      <c r="L288">
        <v>0</v>
      </c>
      <c r="M288" t="s">
        <v>1070</v>
      </c>
      <c r="N288">
        <v>0</v>
      </c>
      <c r="O288" t="s">
        <v>2151</v>
      </c>
      <c r="P288">
        <v>6000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6000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6000</v>
      </c>
      <c r="AP288">
        <v>0</v>
      </c>
      <c r="AQ288">
        <v>6000</v>
      </c>
      <c r="AR288">
        <v>120</v>
      </c>
      <c r="AS288">
        <v>5880</v>
      </c>
      <c r="AU288" t="s">
        <v>2163</v>
      </c>
      <c r="AV288" t="s">
        <v>2973</v>
      </c>
      <c r="AW288" t="s">
        <v>2436</v>
      </c>
      <c r="AX288">
        <v>45658</v>
      </c>
      <c r="AY288">
        <v>45627</v>
      </c>
      <c r="AZ288" t="s">
        <v>2974</v>
      </c>
    </row>
    <row r="289" spans="1:52" x14ac:dyDescent="0.25">
      <c r="A289" t="s">
        <v>1807</v>
      </c>
      <c r="B289" t="s">
        <v>1385</v>
      </c>
      <c r="C289" t="s">
        <v>1557</v>
      </c>
      <c r="D289" t="s">
        <v>1984</v>
      </c>
      <c r="E289" t="s">
        <v>2953</v>
      </c>
      <c r="F289" t="s">
        <v>3004</v>
      </c>
      <c r="G289">
        <v>7989492890</v>
      </c>
      <c r="H289" s="44">
        <v>45708</v>
      </c>
      <c r="I289" t="s">
        <v>2525</v>
      </c>
      <c r="J289" t="s">
        <v>1070</v>
      </c>
      <c r="K289" t="s">
        <v>1070</v>
      </c>
      <c r="L289">
        <v>0</v>
      </c>
      <c r="M289" t="s">
        <v>1070</v>
      </c>
      <c r="N289">
        <v>0</v>
      </c>
      <c r="O289" t="s">
        <v>2152</v>
      </c>
      <c r="P289">
        <v>6000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6000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6000</v>
      </c>
      <c r="AP289">
        <v>0</v>
      </c>
      <c r="AQ289">
        <v>6000</v>
      </c>
      <c r="AR289">
        <v>120</v>
      </c>
      <c r="AS289">
        <v>5880</v>
      </c>
      <c r="AU289" t="s">
        <v>2163</v>
      </c>
      <c r="AV289" t="s">
        <v>2973</v>
      </c>
      <c r="AW289" t="s">
        <v>2437</v>
      </c>
      <c r="AX289">
        <v>45658</v>
      </c>
      <c r="AY289">
        <v>45627</v>
      </c>
      <c r="AZ289" t="s">
        <v>2974</v>
      </c>
    </row>
    <row r="290" spans="1:52" x14ac:dyDescent="0.25">
      <c r="A290" t="s">
        <v>1421</v>
      </c>
      <c r="B290" t="s">
        <v>1367</v>
      </c>
      <c r="C290" t="s">
        <v>407</v>
      </c>
      <c r="D290" t="s">
        <v>1488</v>
      </c>
      <c r="E290" t="s">
        <v>2954</v>
      </c>
      <c r="F290" t="s">
        <v>1512</v>
      </c>
      <c r="G290">
        <v>7001946236</v>
      </c>
      <c r="H290" s="44">
        <v>45708</v>
      </c>
      <c r="I290" t="s">
        <v>1535</v>
      </c>
      <c r="J290" t="s">
        <v>1070</v>
      </c>
      <c r="K290" t="s">
        <v>1070</v>
      </c>
      <c r="L290">
        <v>0</v>
      </c>
      <c r="M290" t="s">
        <v>1070</v>
      </c>
      <c r="N290">
        <v>0</v>
      </c>
      <c r="O290" t="s">
        <v>1070</v>
      </c>
      <c r="P290">
        <v>0</v>
      </c>
      <c r="Q290">
        <v>0</v>
      </c>
      <c r="R290">
        <v>0</v>
      </c>
      <c r="S290">
        <v>3.4499999999999957</v>
      </c>
      <c r="T290">
        <v>0</v>
      </c>
      <c r="U290">
        <v>0</v>
      </c>
      <c r="V290">
        <v>0</v>
      </c>
      <c r="W290">
        <v>88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1177.1989473684212</v>
      </c>
      <c r="AD290">
        <v>155</v>
      </c>
      <c r="AE290">
        <v>0</v>
      </c>
      <c r="AF290">
        <v>0</v>
      </c>
      <c r="AG290">
        <v>1424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1424</v>
      </c>
      <c r="AP290">
        <v>0</v>
      </c>
      <c r="AQ290">
        <v>1424</v>
      </c>
      <c r="AR290">
        <v>28</v>
      </c>
      <c r="AS290">
        <v>1396</v>
      </c>
      <c r="AU290" t="s">
        <v>2163</v>
      </c>
      <c r="AV290" t="s">
        <v>2973</v>
      </c>
      <c r="AW290" t="s">
        <v>2438</v>
      </c>
      <c r="AX290">
        <v>45658</v>
      </c>
      <c r="AY290">
        <v>45627</v>
      </c>
      <c r="AZ290" t="s">
        <v>2974</v>
      </c>
    </row>
    <row r="291" spans="1:52" x14ac:dyDescent="0.25">
      <c r="A291" t="s">
        <v>1422</v>
      </c>
      <c r="B291" t="s">
        <v>1366</v>
      </c>
      <c r="C291" t="s">
        <v>1468</v>
      </c>
      <c r="D291" t="s">
        <v>2677</v>
      </c>
      <c r="E291" t="s">
        <v>2955</v>
      </c>
      <c r="F291" t="s">
        <v>1722</v>
      </c>
      <c r="G291">
        <v>8980025744</v>
      </c>
      <c r="H291" s="44">
        <v>45708</v>
      </c>
      <c r="I291" t="s">
        <v>1743</v>
      </c>
      <c r="J291" t="s">
        <v>1070</v>
      </c>
      <c r="K291" t="s">
        <v>1070</v>
      </c>
      <c r="L291">
        <v>0</v>
      </c>
      <c r="M291" t="s">
        <v>1070</v>
      </c>
      <c r="N291">
        <v>0</v>
      </c>
      <c r="O291" t="s">
        <v>1070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1017.1500000000001</v>
      </c>
      <c r="AD291">
        <v>0</v>
      </c>
      <c r="AE291">
        <v>0</v>
      </c>
      <c r="AF291">
        <v>0</v>
      </c>
      <c r="AG291">
        <v>1017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1017</v>
      </c>
      <c r="AP291">
        <v>0</v>
      </c>
      <c r="AQ291">
        <v>1017</v>
      </c>
      <c r="AR291">
        <v>20</v>
      </c>
      <c r="AS291">
        <v>997</v>
      </c>
      <c r="AU291" t="s">
        <v>2163</v>
      </c>
      <c r="AV291" t="s">
        <v>2973</v>
      </c>
      <c r="AW291" t="s">
        <v>2439</v>
      </c>
      <c r="AX291">
        <v>45658</v>
      </c>
      <c r="AY291">
        <v>45627</v>
      </c>
      <c r="AZ291" t="s">
        <v>2974</v>
      </c>
    </row>
    <row r="292" spans="1:52" x14ac:dyDescent="0.25">
      <c r="A292" t="s">
        <v>1423</v>
      </c>
      <c r="B292" t="s">
        <v>35</v>
      </c>
      <c r="C292" t="s">
        <v>1469</v>
      </c>
      <c r="D292" t="s">
        <v>1489</v>
      </c>
      <c r="E292" t="s">
        <v>2792</v>
      </c>
      <c r="F292" t="s">
        <v>1513</v>
      </c>
      <c r="G292">
        <v>7705800127</v>
      </c>
      <c r="H292" s="44">
        <v>45708</v>
      </c>
      <c r="I292" t="s">
        <v>1536</v>
      </c>
      <c r="J292" t="s">
        <v>1537</v>
      </c>
      <c r="K292" t="s">
        <v>1070</v>
      </c>
      <c r="L292">
        <v>0</v>
      </c>
      <c r="M292" t="s">
        <v>2153</v>
      </c>
      <c r="N292">
        <v>15000</v>
      </c>
      <c r="O292" t="s">
        <v>1070</v>
      </c>
      <c r="P292">
        <v>0</v>
      </c>
      <c r="Q292">
        <v>0</v>
      </c>
      <c r="R292">
        <v>0</v>
      </c>
      <c r="S292">
        <v>0.1</v>
      </c>
      <c r="T292">
        <v>0</v>
      </c>
      <c r="U292">
        <v>0</v>
      </c>
      <c r="V292">
        <v>0</v>
      </c>
      <c r="W292">
        <v>0</v>
      </c>
      <c r="X292">
        <v>926.43299999999999</v>
      </c>
      <c r="Y292">
        <v>0</v>
      </c>
      <c r="Z292">
        <v>0</v>
      </c>
      <c r="AA292">
        <v>0</v>
      </c>
      <c r="AB292">
        <v>0</v>
      </c>
      <c r="AC292">
        <v>289.2</v>
      </c>
      <c r="AD292">
        <v>701</v>
      </c>
      <c r="AE292">
        <v>0</v>
      </c>
      <c r="AF292">
        <v>0</v>
      </c>
      <c r="AG292">
        <v>16917</v>
      </c>
      <c r="AH292">
        <v>0.18</v>
      </c>
      <c r="AI292">
        <v>3045</v>
      </c>
      <c r="AJ292">
        <v>0</v>
      </c>
      <c r="AK292">
        <v>0</v>
      </c>
      <c r="AL292">
        <v>0</v>
      </c>
      <c r="AM292">
        <v>0</v>
      </c>
      <c r="AN292">
        <v>3045</v>
      </c>
      <c r="AO292">
        <v>19962</v>
      </c>
      <c r="AP292">
        <v>0</v>
      </c>
      <c r="AQ292">
        <v>16917</v>
      </c>
      <c r="AR292">
        <v>338</v>
      </c>
      <c r="AS292">
        <v>16579</v>
      </c>
      <c r="AU292" t="s">
        <v>2163</v>
      </c>
      <c r="AV292">
        <v>9962</v>
      </c>
      <c r="AW292" t="s">
        <v>2440</v>
      </c>
      <c r="AX292">
        <v>45658</v>
      </c>
      <c r="AY292">
        <v>45627</v>
      </c>
      <c r="AZ292" t="s">
        <v>48</v>
      </c>
    </row>
    <row r="293" spans="1:52" x14ac:dyDescent="0.25">
      <c r="A293" t="s">
        <v>1424</v>
      </c>
      <c r="B293" t="s">
        <v>35</v>
      </c>
      <c r="C293" t="s">
        <v>1470</v>
      </c>
      <c r="D293" t="s">
        <v>1489</v>
      </c>
      <c r="E293" t="s">
        <v>2792</v>
      </c>
      <c r="F293" t="s">
        <v>1514</v>
      </c>
      <c r="G293">
        <v>7705800127</v>
      </c>
      <c r="H293" s="44">
        <v>45708</v>
      </c>
      <c r="I293" t="s">
        <v>1536</v>
      </c>
      <c r="J293" t="s">
        <v>1537</v>
      </c>
      <c r="K293" t="s">
        <v>2154</v>
      </c>
      <c r="L293">
        <v>10000</v>
      </c>
      <c r="M293" t="s">
        <v>1070</v>
      </c>
      <c r="N293">
        <v>0</v>
      </c>
      <c r="O293" t="s">
        <v>1070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190</v>
      </c>
      <c r="AC293">
        <v>500.65000000000003</v>
      </c>
      <c r="AD293">
        <v>0</v>
      </c>
      <c r="AE293">
        <v>0</v>
      </c>
      <c r="AF293">
        <v>0</v>
      </c>
      <c r="AG293">
        <v>10691</v>
      </c>
      <c r="AH293">
        <v>0.18</v>
      </c>
      <c r="AI293">
        <v>1924</v>
      </c>
      <c r="AJ293">
        <v>0</v>
      </c>
      <c r="AK293">
        <v>0</v>
      </c>
      <c r="AL293">
        <v>0</v>
      </c>
      <c r="AM293">
        <v>0</v>
      </c>
      <c r="AN293">
        <v>1924</v>
      </c>
      <c r="AO293">
        <v>12615</v>
      </c>
      <c r="AP293">
        <v>0</v>
      </c>
      <c r="AQ293">
        <v>10691</v>
      </c>
      <c r="AR293">
        <v>214</v>
      </c>
      <c r="AS293">
        <v>10477</v>
      </c>
      <c r="AU293" t="s">
        <v>2163</v>
      </c>
      <c r="AV293">
        <v>9962</v>
      </c>
      <c r="AW293" t="s">
        <v>2441</v>
      </c>
      <c r="AX293">
        <v>45658</v>
      </c>
      <c r="AY293">
        <v>45627</v>
      </c>
      <c r="AZ293" t="s">
        <v>48</v>
      </c>
    </row>
    <row r="294" spans="1:52" x14ac:dyDescent="0.25">
      <c r="A294" t="s">
        <v>1425</v>
      </c>
      <c r="B294" t="s">
        <v>1365</v>
      </c>
      <c r="C294" t="s">
        <v>577</v>
      </c>
      <c r="D294" t="s">
        <v>1490</v>
      </c>
      <c r="E294" t="s">
        <v>2956</v>
      </c>
      <c r="F294" t="s">
        <v>1515</v>
      </c>
      <c r="G294">
        <v>8225080910</v>
      </c>
      <c r="H294" s="44">
        <v>45708</v>
      </c>
      <c r="I294" t="s">
        <v>1538</v>
      </c>
      <c r="J294" t="s">
        <v>1070</v>
      </c>
      <c r="K294" t="s">
        <v>1070</v>
      </c>
      <c r="L294">
        <v>0</v>
      </c>
      <c r="M294" t="s">
        <v>1070</v>
      </c>
      <c r="N294">
        <v>0</v>
      </c>
      <c r="O294" t="s">
        <v>1070</v>
      </c>
      <c r="P294">
        <v>0</v>
      </c>
      <c r="Q294">
        <v>0</v>
      </c>
      <c r="R294">
        <v>0</v>
      </c>
      <c r="S294">
        <v>1.4500000000000006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149.25</v>
      </c>
      <c r="AD294">
        <v>0</v>
      </c>
      <c r="AE294">
        <v>0</v>
      </c>
      <c r="AF294">
        <v>0</v>
      </c>
      <c r="AG294">
        <v>151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151</v>
      </c>
      <c r="AP294">
        <v>0</v>
      </c>
      <c r="AQ294">
        <v>151</v>
      </c>
      <c r="AR294">
        <v>3</v>
      </c>
      <c r="AS294">
        <v>148</v>
      </c>
      <c r="AU294" t="s">
        <v>2163</v>
      </c>
      <c r="AV294" t="s">
        <v>2973</v>
      </c>
      <c r="AW294" t="s">
        <v>2442</v>
      </c>
      <c r="AX294">
        <v>45658</v>
      </c>
      <c r="AY294">
        <v>45627</v>
      </c>
      <c r="AZ294" t="s">
        <v>2974</v>
      </c>
    </row>
    <row r="295" spans="1:52" x14ac:dyDescent="0.25">
      <c r="A295" t="s">
        <v>1427</v>
      </c>
      <c r="B295" t="s">
        <v>35</v>
      </c>
      <c r="C295" t="s">
        <v>1472</v>
      </c>
      <c r="D295" t="s">
        <v>735</v>
      </c>
      <c r="E295" t="s">
        <v>2957</v>
      </c>
      <c r="F295" t="s">
        <v>1516</v>
      </c>
      <c r="G295">
        <v>6398906978</v>
      </c>
      <c r="H295" s="44">
        <v>45708</v>
      </c>
      <c r="I295" t="s">
        <v>1539</v>
      </c>
      <c r="J295" t="s">
        <v>1070</v>
      </c>
      <c r="K295" t="s">
        <v>1070</v>
      </c>
      <c r="L295">
        <v>0</v>
      </c>
      <c r="M295" t="s">
        <v>1070</v>
      </c>
      <c r="N295">
        <v>0</v>
      </c>
      <c r="O295" t="s">
        <v>1070</v>
      </c>
      <c r="P295">
        <v>0</v>
      </c>
      <c r="Q295">
        <v>0</v>
      </c>
      <c r="R295">
        <v>4</v>
      </c>
      <c r="S295">
        <v>0.1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9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13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13</v>
      </c>
      <c r="AP295">
        <v>0</v>
      </c>
      <c r="AQ295">
        <v>13</v>
      </c>
      <c r="AR295">
        <v>0</v>
      </c>
      <c r="AS295">
        <v>13</v>
      </c>
      <c r="AU295" t="s">
        <v>2163</v>
      </c>
      <c r="AV295" t="s">
        <v>2973</v>
      </c>
      <c r="AW295" t="s">
        <v>2443</v>
      </c>
      <c r="AX295">
        <v>45658</v>
      </c>
      <c r="AY295">
        <v>45627</v>
      </c>
      <c r="AZ295" t="s">
        <v>2974</v>
      </c>
    </row>
    <row r="296" spans="1:52" x14ac:dyDescent="0.25">
      <c r="A296" t="s">
        <v>1428</v>
      </c>
      <c r="B296" t="s">
        <v>1365</v>
      </c>
      <c r="C296" t="s">
        <v>361</v>
      </c>
      <c r="D296" t="s">
        <v>1491</v>
      </c>
      <c r="E296" t="s">
        <v>2958</v>
      </c>
      <c r="F296" t="s">
        <v>1517</v>
      </c>
      <c r="G296">
        <v>9098652612</v>
      </c>
      <c r="H296" s="44">
        <v>45708</v>
      </c>
      <c r="I296" t="s">
        <v>1540</v>
      </c>
      <c r="J296" t="s">
        <v>1070</v>
      </c>
      <c r="K296" t="s">
        <v>1070</v>
      </c>
      <c r="L296">
        <v>0</v>
      </c>
      <c r="M296" t="s">
        <v>1070</v>
      </c>
      <c r="N296">
        <v>0</v>
      </c>
      <c r="O296" t="s">
        <v>1070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14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14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14</v>
      </c>
      <c r="AP296">
        <v>0</v>
      </c>
      <c r="AQ296">
        <v>14</v>
      </c>
      <c r="AR296">
        <v>0</v>
      </c>
      <c r="AS296">
        <v>14</v>
      </c>
      <c r="AU296" t="s">
        <v>2163</v>
      </c>
      <c r="AV296" t="s">
        <v>2973</v>
      </c>
      <c r="AW296" t="s">
        <v>2444</v>
      </c>
      <c r="AX296">
        <v>45658</v>
      </c>
      <c r="AY296">
        <v>45627</v>
      </c>
      <c r="AZ296" t="s">
        <v>2974</v>
      </c>
    </row>
    <row r="297" spans="1:52" x14ac:dyDescent="0.25">
      <c r="A297" t="s">
        <v>1429</v>
      </c>
      <c r="B297" t="s">
        <v>41</v>
      </c>
      <c r="C297" t="s">
        <v>472</v>
      </c>
      <c r="D297" t="s">
        <v>1492</v>
      </c>
      <c r="E297" t="s">
        <v>2793</v>
      </c>
      <c r="F297" t="s">
        <v>1518</v>
      </c>
      <c r="G297">
        <v>9869727786</v>
      </c>
      <c r="H297" s="44">
        <v>45708</v>
      </c>
      <c r="I297" t="s">
        <v>1541</v>
      </c>
      <c r="J297" t="s">
        <v>1070</v>
      </c>
      <c r="K297" t="s">
        <v>1070</v>
      </c>
      <c r="L297">
        <v>0</v>
      </c>
      <c r="M297" t="s">
        <v>1070</v>
      </c>
      <c r="N297">
        <v>0</v>
      </c>
      <c r="O297" t="s">
        <v>1070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34.25</v>
      </c>
      <c r="X297">
        <v>0.67500000000000004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1567</v>
      </c>
      <c r="AE297">
        <v>0</v>
      </c>
      <c r="AF297">
        <v>0</v>
      </c>
      <c r="AG297">
        <v>1602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1602</v>
      </c>
      <c r="AP297">
        <v>0</v>
      </c>
      <c r="AQ297">
        <v>1602</v>
      </c>
      <c r="AR297">
        <v>32</v>
      </c>
      <c r="AS297">
        <v>1570</v>
      </c>
      <c r="AU297" t="s">
        <v>2163</v>
      </c>
      <c r="AV297" t="s">
        <v>2973</v>
      </c>
      <c r="AW297" t="s">
        <v>2445</v>
      </c>
      <c r="AX297">
        <v>45658</v>
      </c>
      <c r="AY297">
        <v>45627</v>
      </c>
      <c r="AZ297" t="s">
        <v>2974</v>
      </c>
    </row>
    <row r="298" spans="1:52" x14ac:dyDescent="0.25">
      <c r="A298" t="s">
        <v>1430</v>
      </c>
      <c r="B298" t="s">
        <v>41</v>
      </c>
      <c r="C298" t="s">
        <v>473</v>
      </c>
      <c r="D298" t="s">
        <v>1492</v>
      </c>
      <c r="E298" t="s">
        <v>2793</v>
      </c>
      <c r="F298" t="s">
        <v>1519</v>
      </c>
      <c r="G298">
        <v>9869727786</v>
      </c>
      <c r="H298" s="44">
        <v>45708</v>
      </c>
      <c r="I298" t="s">
        <v>1541</v>
      </c>
      <c r="J298" t="s">
        <v>1070</v>
      </c>
      <c r="K298" t="s">
        <v>1070</v>
      </c>
      <c r="L298">
        <v>0</v>
      </c>
      <c r="M298" t="s">
        <v>1070</v>
      </c>
      <c r="N298">
        <v>0</v>
      </c>
      <c r="O298" t="s">
        <v>1070</v>
      </c>
      <c r="P298">
        <v>0</v>
      </c>
      <c r="Q298">
        <v>0</v>
      </c>
      <c r="R298">
        <v>0</v>
      </c>
      <c r="S298">
        <v>0</v>
      </c>
      <c r="T298">
        <v>16</v>
      </c>
      <c r="U298">
        <v>0</v>
      </c>
      <c r="V298">
        <v>0</v>
      </c>
      <c r="W298">
        <v>0</v>
      </c>
      <c r="X298">
        <v>3377.3759999999997</v>
      </c>
      <c r="Y298">
        <v>0</v>
      </c>
      <c r="Z298">
        <v>0</v>
      </c>
      <c r="AA298">
        <v>16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3409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3409</v>
      </c>
      <c r="AP298">
        <v>0</v>
      </c>
      <c r="AQ298">
        <v>3409</v>
      </c>
      <c r="AR298">
        <v>68</v>
      </c>
      <c r="AS298">
        <v>3341</v>
      </c>
      <c r="AU298" t="s">
        <v>2163</v>
      </c>
      <c r="AV298" t="s">
        <v>2973</v>
      </c>
      <c r="AW298" t="s">
        <v>2446</v>
      </c>
      <c r="AX298">
        <v>45658</v>
      </c>
      <c r="AY298">
        <v>45627</v>
      </c>
      <c r="AZ298" t="s">
        <v>2974</v>
      </c>
    </row>
    <row r="299" spans="1:52" x14ac:dyDescent="0.25">
      <c r="A299" t="s">
        <v>1431</v>
      </c>
      <c r="B299" t="s">
        <v>41</v>
      </c>
      <c r="C299" t="s">
        <v>558</v>
      </c>
      <c r="D299" t="s">
        <v>1493</v>
      </c>
      <c r="E299" t="s">
        <v>2959</v>
      </c>
      <c r="F299" t="s">
        <v>1520</v>
      </c>
      <c r="G299">
        <v>7448292845</v>
      </c>
      <c r="H299" s="44">
        <v>45708</v>
      </c>
      <c r="I299" t="s">
        <v>1543</v>
      </c>
      <c r="J299" t="s">
        <v>1070</v>
      </c>
      <c r="K299" t="s">
        <v>1070</v>
      </c>
      <c r="L299">
        <v>0</v>
      </c>
      <c r="M299" t="s">
        <v>1070</v>
      </c>
      <c r="N299">
        <v>0</v>
      </c>
      <c r="O299" t="s">
        <v>2155</v>
      </c>
      <c r="P299">
        <v>3000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13.5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3014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3014</v>
      </c>
      <c r="AP299">
        <v>0</v>
      </c>
      <c r="AQ299">
        <v>3014</v>
      </c>
      <c r="AR299">
        <v>60</v>
      </c>
      <c r="AS299">
        <v>2954</v>
      </c>
      <c r="AU299" t="s">
        <v>2163</v>
      </c>
      <c r="AV299" t="s">
        <v>2973</v>
      </c>
      <c r="AW299" t="s">
        <v>2447</v>
      </c>
      <c r="AX299">
        <v>45658</v>
      </c>
      <c r="AY299">
        <v>45627</v>
      </c>
      <c r="AZ299" t="s">
        <v>2974</v>
      </c>
    </row>
    <row r="300" spans="1:52" x14ac:dyDescent="0.25">
      <c r="A300" t="s">
        <v>91</v>
      </c>
      <c r="B300" t="s">
        <v>1365</v>
      </c>
      <c r="C300" t="s">
        <v>405</v>
      </c>
      <c r="D300" t="s">
        <v>2678</v>
      </c>
      <c r="E300" t="s">
        <v>2794</v>
      </c>
      <c r="F300" t="s">
        <v>1725</v>
      </c>
      <c r="G300">
        <v>9893361228</v>
      </c>
      <c r="H300" s="44">
        <v>45708</v>
      </c>
      <c r="I300" t="s">
        <v>1135</v>
      </c>
      <c r="J300" t="s">
        <v>1070</v>
      </c>
      <c r="K300" t="s">
        <v>1070</v>
      </c>
      <c r="L300">
        <v>0</v>
      </c>
      <c r="M300" t="s">
        <v>1070</v>
      </c>
      <c r="N300">
        <v>0</v>
      </c>
      <c r="O300" t="s">
        <v>1070</v>
      </c>
      <c r="P300">
        <v>0</v>
      </c>
      <c r="Q300">
        <v>0</v>
      </c>
      <c r="R300">
        <v>0</v>
      </c>
      <c r="S300">
        <v>0.5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1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1</v>
      </c>
      <c r="AP300">
        <v>0</v>
      </c>
      <c r="AQ300">
        <v>1</v>
      </c>
      <c r="AR300">
        <v>0</v>
      </c>
      <c r="AS300">
        <v>1</v>
      </c>
      <c r="AU300" t="s">
        <v>2163</v>
      </c>
      <c r="AV300" t="s">
        <v>2973</v>
      </c>
      <c r="AW300" t="s">
        <v>2448</v>
      </c>
      <c r="AX300">
        <v>45658</v>
      </c>
      <c r="AY300">
        <v>45627</v>
      </c>
      <c r="AZ300" t="s">
        <v>2974</v>
      </c>
    </row>
    <row r="301" spans="1:52" x14ac:dyDescent="0.25">
      <c r="A301" t="s">
        <v>91</v>
      </c>
      <c r="B301" t="s">
        <v>1365</v>
      </c>
      <c r="C301" t="s">
        <v>404</v>
      </c>
      <c r="D301" t="s">
        <v>2678</v>
      </c>
      <c r="E301" t="s">
        <v>2794</v>
      </c>
      <c r="F301" t="s">
        <v>1725</v>
      </c>
      <c r="G301">
        <v>9893361228</v>
      </c>
      <c r="H301" s="44">
        <v>45708</v>
      </c>
      <c r="I301" t="s">
        <v>1135</v>
      </c>
      <c r="J301" t="s">
        <v>1070</v>
      </c>
      <c r="K301" t="s">
        <v>1070</v>
      </c>
      <c r="L301">
        <v>0</v>
      </c>
      <c r="M301" t="s">
        <v>1070</v>
      </c>
      <c r="N301">
        <v>0</v>
      </c>
      <c r="O301" t="s">
        <v>1070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79</v>
      </c>
      <c r="AB301">
        <v>0</v>
      </c>
      <c r="AC301">
        <v>46.800000000000004</v>
      </c>
      <c r="AD301">
        <v>174</v>
      </c>
      <c r="AE301">
        <v>0</v>
      </c>
      <c r="AF301">
        <v>0</v>
      </c>
      <c r="AG301">
        <v>300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300</v>
      </c>
      <c r="AP301">
        <v>0</v>
      </c>
      <c r="AQ301">
        <v>300</v>
      </c>
      <c r="AR301">
        <v>6</v>
      </c>
      <c r="AS301">
        <v>294</v>
      </c>
      <c r="AU301" t="s">
        <v>2163</v>
      </c>
      <c r="AV301" t="s">
        <v>2973</v>
      </c>
      <c r="AW301" t="s">
        <v>2448</v>
      </c>
      <c r="AX301">
        <v>45658</v>
      </c>
      <c r="AY301">
        <v>45627</v>
      </c>
      <c r="AZ301" t="s">
        <v>2974</v>
      </c>
    </row>
    <row r="302" spans="1:52" x14ac:dyDescent="0.25">
      <c r="A302" t="s">
        <v>1434</v>
      </c>
      <c r="B302" t="s">
        <v>1370</v>
      </c>
      <c r="C302" t="s">
        <v>1475</v>
      </c>
      <c r="D302" t="s">
        <v>2679</v>
      </c>
      <c r="E302" t="s">
        <v>2960</v>
      </c>
      <c r="F302" t="s">
        <v>1522</v>
      </c>
      <c r="G302">
        <v>6206498440</v>
      </c>
      <c r="H302" s="44">
        <v>45708</v>
      </c>
      <c r="I302" t="s">
        <v>1546</v>
      </c>
      <c r="J302" t="s">
        <v>1070</v>
      </c>
      <c r="K302" t="s">
        <v>1070</v>
      </c>
      <c r="L302">
        <v>0</v>
      </c>
      <c r="M302" t="s">
        <v>1070</v>
      </c>
      <c r="N302">
        <v>0</v>
      </c>
      <c r="O302" t="s">
        <v>2156</v>
      </c>
      <c r="P302">
        <v>3000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57.5</v>
      </c>
      <c r="AD302">
        <v>0</v>
      </c>
      <c r="AE302">
        <v>0</v>
      </c>
      <c r="AF302">
        <v>0</v>
      </c>
      <c r="AG302">
        <v>3058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3058</v>
      </c>
      <c r="AP302">
        <v>0</v>
      </c>
      <c r="AQ302">
        <v>3058</v>
      </c>
      <c r="AR302">
        <v>61</v>
      </c>
      <c r="AS302">
        <v>2997</v>
      </c>
      <c r="AU302" t="s">
        <v>2163</v>
      </c>
      <c r="AV302" t="s">
        <v>2973</v>
      </c>
      <c r="AW302" t="s">
        <v>2449</v>
      </c>
      <c r="AX302">
        <v>45658</v>
      </c>
      <c r="AY302">
        <v>45627</v>
      </c>
      <c r="AZ302" t="s">
        <v>2974</v>
      </c>
    </row>
    <row r="303" spans="1:52" x14ac:dyDescent="0.25">
      <c r="A303" t="s">
        <v>1432</v>
      </c>
      <c r="B303" t="s">
        <v>1370</v>
      </c>
      <c r="C303" t="s">
        <v>1473</v>
      </c>
      <c r="D303" t="s">
        <v>2680</v>
      </c>
      <c r="E303" t="s">
        <v>2795</v>
      </c>
      <c r="F303" t="s">
        <v>1521</v>
      </c>
      <c r="G303">
        <v>9718302041</v>
      </c>
      <c r="H303" s="44">
        <v>45708</v>
      </c>
      <c r="I303" t="s">
        <v>1544</v>
      </c>
      <c r="J303" t="s">
        <v>1545</v>
      </c>
      <c r="K303" t="s">
        <v>1070</v>
      </c>
      <c r="L303">
        <v>0</v>
      </c>
      <c r="M303" t="s">
        <v>1070</v>
      </c>
      <c r="N303">
        <v>0</v>
      </c>
      <c r="O303" t="s">
        <v>1070</v>
      </c>
      <c r="P303">
        <v>0</v>
      </c>
      <c r="Q303">
        <v>0</v>
      </c>
      <c r="R303">
        <v>0</v>
      </c>
      <c r="S303">
        <v>0.1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358.3</v>
      </c>
      <c r="AD303">
        <v>0</v>
      </c>
      <c r="AE303">
        <v>0</v>
      </c>
      <c r="AF303">
        <v>0</v>
      </c>
      <c r="AG303">
        <v>358</v>
      </c>
      <c r="AH303">
        <v>0.18</v>
      </c>
      <c r="AI303">
        <v>64</v>
      </c>
      <c r="AJ303">
        <v>0</v>
      </c>
      <c r="AK303">
        <v>0</v>
      </c>
      <c r="AL303">
        <v>0</v>
      </c>
      <c r="AM303">
        <v>0</v>
      </c>
      <c r="AN303">
        <v>64</v>
      </c>
      <c r="AO303">
        <v>422</v>
      </c>
      <c r="AP303">
        <v>0</v>
      </c>
      <c r="AQ303">
        <v>358</v>
      </c>
      <c r="AR303">
        <v>7</v>
      </c>
      <c r="AS303">
        <v>351</v>
      </c>
      <c r="AU303" t="s">
        <v>2163</v>
      </c>
      <c r="AV303">
        <v>9962</v>
      </c>
      <c r="AW303" t="s">
        <v>2450</v>
      </c>
      <c r="AX303">
        <v>45658</v>
      </c>
      <c r="AY303">
        <v>45627</v>
      </c>
      <c r="AZ303" t="s">
        <v>48</v>
      </c>
    </row>
    <row r="304" spans="1:52" x14ac:dyDescent="0.25">
      <c r="A304" t="s">
        <v>1433</v>
      </c>
      <c r="B304" t="s">
        <v>1370</v>
      </c>
      <c r="C304" t="s">
        <v>1474</v>
      </c>
      <c r="D304" t="s">
        <v>2681</v>
      </c>
      <c r="E304" t="s">
        <v>2961</v>
      </c>
      <c r="F304" t="s">
        <v>1726</v>
      </c>
      <c r="G304">
        <v>7763061264</v>
      </c>
      <c r="H304" s="44">
        <v>45708</v>
      </c>
      <c r="I304" t="s">
        <v>1745</v>
      </c>
      <c r="J304" t="s">
        <v>1070</v>
      </c>
      <c r="K304" t="s">
        <v>1070</v>
      </c>
      <c r="L304">
        <v>0</v>
      </c>
      <c r="M304" t="s">
        <v>1070</v>
      </c>
      <c r="N304">
        <v>0</v>
      </c>
      <c r="O304" t="s">
        <v>2157</v>
      </c>
      <c r="P304">
        <v>27000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819.35</v>
      </c>
      <c r="AD304">
        <v>0</v>
      </c>
      <c r="AE304">
        <v>0</v>
      </c>
      <c r="AF304">
        <v>0</v>
      </c>
      <c r="AG304">
        <v>27819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27819</v>
      </c>
      <c r="AP304">
        <v>0</v>
      </c>
      <c r="AQ304">
        <v>27819</v>
      </c>
      <c r="AR304">
        <v>556</v>
      </c>
      <c r="AS304">
        <v>27263</v>
      </c>
      <c r="AU304" t="s">
        <v>2163</v>
      </c>
      <c r="AV304" t="s">
        <v>2973</v>
      </c>
      <c r="AW304" t="s">
        <v>2451</v>
      </c>
      <c r="AX304">
        <v>45658</v>
      </c>
      <c r="AY304">
        <v>45627</v>
      </c>
      <c r="AZ304" t="s">
        <v>2974</v>
      </c>
    </row>
    <row r="305" spans="1:52" x14ac:dyDescent="0.25">
      <c r="A305" t="s">
        <v>1578</v>
      </c>
      <c r="B305" t="s">
        <v>1377</v>
      </c>
      <c r="C305" t="s">
        <v>523</v>
      </c>
      <c r="D305" t="s">
        <v>2682</v>
      </c>
      <c r="E305" t="s">
        <v>2962</v>
      </c>
      <c r="F305" t="s">
        <v>1727</v>
      </c>
      <c r="G305">
        <v>9406076162</v>
      </c>
      <c r="H305" s="44">
        <v>45708</v>
      </c>
      <c r="I305" t="s">
        <v>1746</v>
      </c>
      <c r="J305" t="s">
        <v>1070</v>
      </c>
      <c r="K305" t="s">
        <v>1070</v>
      </c>
      <c r="L305">
        <v>0</v>
      </c>
      <c r="M305" t="s">
        <v>1070</v>
      </c>
      <c r="N305">
        <v>0</v>
      </c>
      <c r="O305" t="s">
        <v>1070</v>
      </c>
      <c r="P305">
        <v>0</v>
      </c>
      <c r="Q305">
        <v>0</v>
      </c>
      <c r="R305">
        <v>0</v>
      </c>
      <c r="S305">
        <v>0.4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2</v>
      </c>
      <c r="AD305">
        <v>0</v>
      </c>
      <c r="AE305">
        <v>0</v>
      </c>
      <c r="AF305">
        <v>0</v>
      </c>
      <c r="AG305">
        <v>2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2</v>
      </c>
      <c r="AP305">
        <v>0</v>
      </c>
      <c r="AQ305">
        <v>2</v>
      </c>
      <c r="AR305">
        <v>0</v>
      </c>
      <c r="AS305">
        <v>2</v>
      </c>
      <c r="AU305" t="s">
        <v>2163</v>
      </c>
      <c r="AV305" t="s">
        <v>2973</v>
      </c>
      <c r="AW305" t="s">
        <v>2452</v>
      </c>
      <c r="AX305">
        <v>45658</v>
      </c>
      <c r="AY305">
        <v>45627</v>
      </c>
      <c r="AZ305" t="s">
        <v>2974</v>
      </c>
    </row>
    <row r="306" spans="1:52" x14ac:dyDescent="0.25">
      <c r="A306" t="s">
        <v>1579</v>
      </c>
      <c r="B306" t="s">
        <v>41</v>
      </c>
      <c r="C306" t="s">
        <v>1553</v>
      </c>
      <c r="D306" t="s">
        <v>2683</v>
      </c>
      <c r="E306" t="s">
        <v>2963</v>
      </c>
      <c r="F306" t="s">
        <v>1728</v>
      </c>
      <c r="G306">
        <v>9552680512</v>
      </c>
      <c r="H306" s="44">
        <v>45708</v>
      </c>
      <c r="I306" t="s">
        <v>1747</v>
      </c>
      <c r="J306" t="s">
        <v>1070</v>
      </c>
      <c r="K306" t="s">
        <v>1070</v>
      </c>
      <c r="L306">
        <v>0</v>
      </c>
      <c r="M306" t="s">
        <v>1070</v>
      </c>
      <c r="N306">
        <v>0</v>
      </c>
      <c r="O306" t="s">
        <v>1070</v>
      </c>
      <c r="P306">
        <v>0</v>
      </c>
      <c r="Q306">
        <v>0</v>
      </c>
      <c r="R306">
        <v>0</v>
      </c>
      <c r="S306">
        <v>1.2500000000000004</v>
      </c>
      <c r="T306">
        <v>3</v>
      </c>
      <c r="U306">
        <v>0</v>
      </c>
      <c r="V306">
        <v>0</v>
      </c>
      <c r="W306">
        <v>0</v>
      </c>
      <c r="X306">
        <v>263.25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268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268</v>
      </c>
      <c r="AP306">
        <v>0</v>
      </c>
      <c r="AQ306">
        <v>268</v>
      </c>
      <c r="AR306">
        <v>5</v>
      </c>
      <c r="AS306">
        <v>263</v>
      </c>
      <c r="AU306" t="s">
        <v>2163</v>
      </c>
      <c r="AV306" t="s">
        <v>2973</v>
      </c>
      <c r="AW306" t="s">
        <v>2453</v>
      </c>
      <c r="AX306">
        <v>45658</v>
      </c>
      <c r="AY306">
        <v>45627</v>
      </c>
      <c r="AZ306" t="s">
        <v>2974</v>
      </c>
    </row>
    <row r="307" spans="1:52" x14ac:dyDescent="0.25">
      <c r="A307" t="s">
        <v>1580</v>
      </c>
      <c r="B307" t="s">
        <v>1366</v>
      </c>
      <c r="C307" t="s">
        <v>670</v>
      </c>
      <c r="D307" t="s">
        <v>2684</v>
      </c>
      <c r="E307" t="s">
        <v>2796</v>
      </c>
      <c r="F307" t="s">
        <v>1729</v>
      </c>
      <c r="G307">
        <v>8200690198</v>
      </c>
      <c r="H307" s="44">
        <v>45708</v>
      </c>
      <c r="I307" t="s">
        <v>1748</v>
      </c>
      <c r="J307" t="s">
        <v>1751</v>
      </c>
      <c r="K307" t="s">
        <v>1070</v>
      </c>
      <c r="L307">
        <v>0</v>
      </c>
      <c r="M307" t="s">
        <v>1070</v>
      </c>
      <c r="N307">
        <v>0</v>
      </c>
      <c r="O307" t="s">
        <v>1070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1133</v>
      </c>
      <c r="AE307">
        <v>0</v>
      </c>
      <c r="AF307">
        <v>0</v>
      </c>
      <c r="AG307">
        <v>1133</v>
      </c>
      <c r="AH307">
        <v>0.18</v>
      </c>
      <c r="AI307">
        <v>204</v>
      </c>
      <c r="AJ307">
        <v>0</v>
      </c>
      <c r="AK307">
        <v>0</v>
      </c>
      <c r="AL307">
        <v>0</v>
      </c>
      <c r="AM307">
        <v>0</v>
      </c>
      <c r="AN307">
        <v>204</v>
      </c>
      <c r="AO307">
        <v>1337</v>
      </c>
      <c r="AP307">
        <v>0</v>
      </c>
      <c r="AQ307">
        <v>1133</v>
      </c>
      <c r="AR307">
        <v>23</v>
      </c>
      <c r="AS307">
        <v>1110</v>
      </c>
      <c r="AU307" t="s">
        <v>2163</v>
      </c>
      <c r="AV307">
        <v>9962</v>
      </c>
      <c r="AW307" t="s">
        <v>2454</v>
      </c>
      <c r="AX307">
        <v>45658</v>
      </c>
      <c r="AY307">
        <v>45627</v>
      </c>
      <c r="AZ307" t="s">
        <v>48</v>
      </c>
    </row>
    <row r="308" spans="1:52" x14ac:dyDescent="0.25">
      <c r="A308" t="s">
        <v>1813</v>
      </c>
      <c r="B308" t="s">
        <v>1366</v>
      </c>
      <c r="C308" t="s">
        <v>465</v>
      </c>
      <c r="D308" t="s">
        <v>1985</v>
      </c>
      <c r="E308" t="s">
        <v>2804</v>
      </c>
      <c r="F308" t="s">
        <v>3005</v>
      </c>
      <c r="G308">
        <v>9925023765</v>
      </c>
      <c r="H308" s="44">
        <v>45708</v>
      </c>
      <c r="I308" t="s">
        <v>2526</v>
      </c>
      <c r="J308" t="s">
        <v>1070</v>
      </c>
      <c r="K308" t="s">
        <v>1070</v>
      </c>
      <c r="L308">
        <v>0</v>
      </c>
      <c r="M308" t="s">
        <v>1070</v>
      </c>
      <c r="N308">
        <v>0</v>
      </c>
      <c r="O308" t="s">
        <v>2158</v>
      </c>
      <c r="P308">
        <v>6000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6000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6000</v>
      </c>
      <c r="AP308">
        <v>0</v>
      </c>
      <c r="AQ308">
        <v>6000</v>
      </c>
      <c r="AR308">
        <v>120</v>
      </c>
      <c r="AS308">
        <v>5880</v>
      </c>
      <c r="AU308" t="s">
        <v>2163</v>
      </c>
      <c r="AV308" t="s">
        <v>2973</v>
      </c>
      <c r="AW308" t="s">
        <v>2455</v>
      </c>
      <c r="AX308">
        <v>45658</v>
      </c>
      <c r="AY308">
        <v>45627</v>
      </c>
      <c r="AZ308" t="s">
        <v>2974</v>
      </c>
    </row>
    <row r="309" spans="1:52" x14ac:dyDescent="0.25">
      <c r="A309" t="s">
        <v>2048</v>
      </c>
      <c r="B309" t="s">
        <v>1377</v>
      </c>
      <c r="C309" t="s">
        <v>583</v>
      </c>
      <c r="D309" t="s">
        <v>1986</v>
      </c>
      <c r="E309" t="s">
        <v>2805</v>
      </c>
      <c r="H309" s="44">
        <v>45708</v>
      </c>
      <c r="I309" t="s">
        <v>2548</v>
      </c>
      <c r="J309" t="s">
        <v>1070</v>
      </c>
      <c r="K309" t="s">
        <v>1070</v>
      </c>
      <c r="L309">
        <v>0</v>
      </c>
      <c r="M309" t="s">
        <v>1070</v>
      </c>
      <c r="N309">
        <v>0</v>
      </c>
      <c r="O309" t="s">
        <v>1070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806</v>
      </c>
      <c r="AE309">
        <v>0</v>
      </c>
      <c r="AF309">
        <v>0</v>
      </c>
      <c r="AG309">
        <v>806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806</v>
      </c>
      <c r="AP309">
        <v>0</v>
      </c>
      <c r="AQ309">
        <v>806</v>
      </c>
      <c r="AR309">
        <v>16</v>
      </c>
      <c r="AS309">
        <v>790</v>
      </c>
      <c r="AU309" t="s">
        <v>2163</v>
      </c>
      <c r="AV309" t="s">
        <v>2973</v>
      </c>
      <c r="AW309" t="s">
        <v>2456</v>
      </c>
      <c r="AX309">
        <v>45658</v>
      </c>
      <c r="AY309">
        <v>45627</v>
      </c>
      <c r="AZ309" t="s">
        <v>2974</v>
      </c>
    </row>
    <row r="310" spans="1:52" x14ac:dyDescent="0.25">
      <c r="A310" t="s">
        <v>1815</v>
      </c>
      <c r="B310" t="s">
        <v>1377</v>
      </c>
      <c r="C310" t="s">
        <v>582</v>
      </c>
      <c r="D310" t="s">
        <v>1987</v>
      </c>
      <c r="E310" t="s">
        <v>2803</v>
      </c>
      <c r="F310" t="s">
        <v>3006</v>
      </c>
      <c r="G310">
        <v>7987624255</v>
      </c>
      <c r="H310" s="44">
        <v>45708</v>
      </c>
      <c r="I310" t="s">
        <v>2527</v>
      </c>
      <c r="J310" t="s">
        <v>1070</v>
      </c>
      <c r="K310" t="s">
        <v>1070</v>
      </c>
      <c r="L310">
        <v>0</v>
      </c>
      <c r="M310" t="s">
        <v>1070</v>
      </c>
      <c r="N310">
        <v>0</v>
      </c>
      <c r="O310" t="s">
        <v>1070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2.1</v>
      </c>
      <c r="AD310">
        <v>0</v>
      </c>
      <c r="AE310">
        <v>0</v>
      </c>
      <c r="AF310">
        <v>0</v>
      </c>
      <c r="AG310">
        <v>2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2</v>
      </c>
      <c r="AP310">
        <v>0</v>
      </c>
      <c r="AQ310">
        <v>2</v>
      </c>
      <c r="AR310">
        <v>0</v>
      </c>
      <c r="AS310">
        <v>2</v>
      </c>
      <c r="AU310" t="s">
        <v>2163</v>
      </c>
      <c r="AV310" t="s">
        <v>2973</v>
      </c>
      <c r="AW310" t="s">
        <v>2457</v>
      </c>
      <c r="AX310">
        <v>45658</v>
      </c>
      <c r="AY310">
        <v>45627</v>
      </c>
      <c r="AZ310" t="s">
        <v>2974</v>
      </c>
    </row>
    <row r="311" spans="1:52" x14ac:dyDescent="0.25">
      <c r="A311" t="s">
        <v>1816</v>
      </c>
      <c r="B311" t="s">
        <v>1377</v>
      </c>
      <c r="C311" t="s">
        <v>1956</v>
      </c>
      <c r="D311" t="s">
        <v>1987</v>
      </c>
      <c r="E311" t="s">
        <v>2803</v>
      </c>
      <c r="F311" t="s">
        <v>3007</v>
      </c>
      <c r="G311">
        <v>7987624255</v>
      </c>
      <c r="H311" s="44">
        <v>45708</v>
      </c>
      <c r="I311" t="s">
        <v>2527</v>
      </c>
      <c r="J311" t="s">
        <v>1070</v>
      </c>
      <c r="K311" t="s">
        <v>1070</v>
      </c>
      <c r="L311">
        <v>0</v>
      </c>
      <c r="M311" t="s">
        <v>1070</v>
      </c>
      <c r="N311">
        <v>0</v>
      </c>
      <c r="O311" t="s">
        <v>1070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31.85</v>
      </c>
      <c r="AD311">
        <v>0</v>
      </c>
      <c r="AE311">
        <v>0</v>
      </c>
      <c r="AF311">
        <v>0</v>
      </c>
      <c r="AG311">
        <v>32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32</v>
      </c>
      <c r="AP311">
        <v>0</v>
      </c>
      <c r="AQ311">
        <v>32</v>
      </c>
      <c r="AR311">
        <v>1</v>
      </c>
      <c r="AS311">
        <v>31</v>
      </c>
      <c r="AU311" t="s">
        <v>2163</v>
      </c>
      <c r="AV311" t="s">
        <v>2973</v>
      </c>
      <c r="AW311" t="s">
        <v>2458</v>
      </c>
      <c r="AX311">
        <v>45658</v>
      </c>
      <c r="AY311">
        <v>45627</v>
      </c>
      <c r="AZ311" t="s">
        <v>2974</v>
      </c>
    </row>
    <row r="312" spans="1:52" x14ac:dyDescent="0.25">
      <c r="A312" t="s">
        <v>1581</v>
      </c>
      <c r="B312" t="s">
        <v>1380</v>
      </c>
      <c r="C312" t="s">
        <v>524</v>
      </c>
      <c r="D312" t="s">
        <v>2685</v>
      </c>
      <c r="E312" t="s">
        <v>2964</v>
      </c>
      <c r="F312" t="s">
        <v>1730</v>
      </c>
      <c r="G312">
        <v>9061465696</v>
      </c>
      <c r="H312" s="44">
        <v>45708</v>
      </c>
      <c r="I312" t="s">
        <v>1749</v>
      </c>
      <c r="J312" t="s">
        <v>1070</v>
      </c>
      <c r="K312" t="s">
        <v>1070</v>
      </c>
      <c r="L312">
        <v>0</v>
      </c>
      <c r="M312" t="s">
        <v>1070</v>
      </c>
      <c r="N312">
        <v>0</v>
      </c>
      <c r="O312" t="s">
        <v>1070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548</v>
      </c>
      <c r="W312">
        <v>0</v>
      </c>
      <c r="X312">
        <v>25.044000000000004</v>
      </c>
      <c r="Y312">
        <v>0</v>
      </c>
      <c r="Z312">
        <v>0</v>
      </c>
      <c r="AA312">
        <v>0</v>
      </c>
      <c r="AB312">
        <v>0</v>
      </c>
      <c r="AC312">
        <v>0.9</v>
      </c>
      <c r="AD312">
        <v>646</v>
      </c>
      <c r="AE312">
        <v>0</v>
      </c>
      <c r="AF312">
        <v>0</v>
      </c>
      <c r="AG312">
        <v>1220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1220</v>
      </c>
      <c r="AP312">
        <v>0</v>
      </c>
      <c r="AQ312">
        <v>1220</v>
      </c>
      <c r="AR312">
        <v>24</v>
      </c>
      <c r="AS312">
        <v>1196</v>
      </c>
      <c r="AU312" t="s">
        <v>2163</v>
      </c>
      <c r="AV312" t="s">
        <v>2973</v>
      </c>
      <c r="AW312" t="s">
        <v>2459</v>
      </c>
      <c r="AX312">
        <v>45658</v>
      </c>
      <c r="AY312">
        <v>45627</v>
      </c>
      <c r="AZ312" t="s">
        <v>2974</v>
      </c>
    </row>
    <row r="313" spans="1:52" x14ac:dyDescent="0.25">
      <c r="A313" t="s">
        <v>1817</v>
      </c>
      <c r="B313" t="s">
        <v>1366</v>
      </c>
      <c r="C313" t="s">
        <v>2062</v>
      </c>
      <c r="D313" t="s">
        <v>1988</v>
      </c>
      <c r="E313" t="s">
        <v>2965</v>
      </c>
      <c r="F313" t="s">
        <v>3008</v>
      </c>
      <c r="G313">
        <v>9913696126</v>
      </c>
      <c r="H313" s="44">
        <v>45708</v>
      </c>
      <c r="I313" t="s">
        <v>2528</v>
      </c>
      <c r="J313" t="s">
        <v>1070</v>
      </c>
      <c r="K313" t="s">
        <v>1070</v>
      </c>
      <c r="L313">
        <v>0</v>
      </c>
      <c r="M313" t="s">
        <v>1070</v>
      </c>
      <c r="N313">
        <v>0</v>
      </c>
      <c r="O313" t="s">
        <v>1070</v>
      </c>
      <c r="P313">
        <v>0</v>
      </c>
      <c r="Q313">
        <v>0</v>
      </c>
      <c r="R313">
        <v>0</v>
      </c>
      <c r="S313">
        <v>0</v>
      </c>
      <c r="T313">
        <v>1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1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1</v>
      </c>
      <c r="AP313">
        <v>0</v>
      </c>
      <c r="AQ313">
        <v>1</v>
      </c>
      <c r="AR313">
        <v>0</v>
      </c>
      <c r="AS313">
        <v>1</v>
      </c>
      <c r="AU313" t="s">
        <v>2163</v>
      </c>
      <c r="AV313" t="s">
        <v>2973</v>
      </c>
      <c r="AW313" t="s">
        <v>2460</v>
      </c>
      <c r="AX313">
        <v>45658</v>
      </c>
      <c r="AY313">
        <v>45627</v>
      </c>
      <c r="AZ313" t="s">
        <v>2974</v>
      </c>
    </row>
    <row r="314" spans="1:52" x14ac:dyDescent="0.25">
      <c r="A314" t="s">
        <v>1818</v>
      </c>
      <c r="B314" t="s">
        <v>1373</v>
      </c>
      <c r="C314" t="s">
        <v>1556</v>
      </c>
      <c r="D314" t="s">
        <v>2686</v>
      </c>
      <c r="E314" t="s">
        <v>2966</v>
      </c>
      <c r="F314" t="s">
        <v>3009</v>
      </c>
      <c r="G314">
        <v>8143906574</v>
      </c>
      <c r="H314" s="44">
        <v>45708</v>
      </c>
      <c r="I314" t="s">
        <v>2529</v>
      </c>
      <c r="J314" t="s">
        <v>1070</v>
      </c>
      <c r="K314" t="s">
        <v>2076</v>
      </c>
      <c r="L314">
        <v>10000</v>
      </c>
      <c r="M314" t="s">
        <v>1070</v>
      </c>
      <c r="N314">
        <v>0</v>
      </c>
      <c r="O314" t="s">
        <v>1070</v>
      </c>
      <c r="P314">
        <v>0</v>
      </c>
      <c r="Q314">
        <v>0</v>
      </c>
      <c r="R314">
        <v>0</v>
      </c>
      <c r="S314">
        <v>1.7000000000000008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96</v>
      </c>
      <c r="AE314">
        <v>0</v>
      </c>
      <c r="AF314">
        <v>0</v>
      </c>
      <c r="AG314">
        <v>10098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10098</v>
      </c>
      <c r="AP314">
        <v>0</v>
      </c>
      <c r="AQ314">
        <v>10098</v>
      </c>
      <c r="AR314">
        <v>202</v>
      </c>
      <c r="AS314">
        <v>9896</v>
      </c>
      <c r="AU314" t="s">
        <v>2163</v>
      </c>
      <c r="AV314" t="s">
        <v>2973</v>
      </c>
      <c r="AW314" t="s">
        <v>2461</v>
      </c>
      <c r="AX314">
        <v>45658</v>
      </c>
      <c r="AY314">
        <v>45627</v>
      </c>
      <c r="AZ314" t="s">
        <v>2974</v>
      </c>
    </row>
    <row r="315" spans="1:52" x14ac:dyDescent="0.25">
      <c r="A315" t="s">
        <v>1819</v>
      </c>
      <c r="B315" t="s">
        <v>1376</v>
      </c>
      <c r="C315" t="s">
        <v>1551</v>
      </c>
      <c r="D315" t="s">
        <v>1990</v>
      </c>
      <c r="E315" t="s">
        <v>2797</v>
      </c>
      <c r="F315" t="s">
        <v>3010</v>
      </c>
      <c r="G315">
        <v>9587979194</v>
      </c>
      <c r="H315" s="44">
        <v>45708</v>
      </c>
      <c r="I315" t="s">
        <v>2530</v>
      </c>
      <c r="J315" t="s">
        <v>2502</v>
      </c>
      <c r="K315" t="s">
        <v>1070</v>
      </c>
      <c r="L315">
        <v>0</v>
      </c>
      <c r="M315" t="s">
        <v>1070</v>
      </c>
      <c r="N315">
        <v>0</v>
      </c>
      <c r="O315" t="s">
        <v>1070</v>
      </c>
      <c r="P315">
        <v>0</v>
      </c>
      <c r="Q315">
        <v>0</v>
      </c>
      <c r="R315">
        <v>0</v>
      </c>
      <c r="S315">
        <v>0.1</v>
      </c>
      <c r="T315">
        <v>2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2</v>
      </c>
      <c r="AH315">
        <v>0.18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2</v>
      </c>
      <c r="AP315">
        <v>0</v>
      </c>
      <c r="AQ315">
        <v>2</v>
      </c>
      <c r="AR315">
        <v>0</v>
      </c>
      <c r="AS315">
        <v>2</v>
      </c>
      <c r="AU315" t="s">
        <v>2163</v>
      </c>
      <c r="AV315">
        <v>9962</v>
      </c>
      <c r="AW315" t="s">
        <v>2462</v>
      </c>
      <c r="AX315">
        <v>45658</v>
      </c>
      <c r="AY315">
        <v>45627</v>
      </c>
      <c r="AZ315" t="s">
        <v>48</v>
      </c>
    </row>
    <row r="316" spans="1:52" x14ac:dyDescent="0.25">
      <c r="A316" t="s">
        <v>2047</v>
      </c>
      <c r="B316" t="s">
        <v>1366</v>
      </c>
      <c r="C316" t="s">
        <v>370</v>
      </c>
      <c r="D316" t="s">
        <v>2687</v>
      </c>
      <c r="E316" t="s">
        <v>2798</v>
      </c>
      <c r="F316" t="s">
        <v>3011</v>
      </c>
      <c r="G316">
        <v>9638185696</v>
      </c>
      <c r="H316" s="44">
        <v>45708</v>
      </c>
      <c r="I316" t="s">
        <v>2531</v>
      </c>
      <c r="J316" t="s">
        <v>2503</v>
      </c>
      <c r="K316" t="s">
        <v>1070</v>
      </c>
      <c r="L316">
        <v>0</v>
      </c>
      <c r="M316" t="s">
        <v>1070</v>
      </c>
      <c r="N316">
        <v>0</v>
      </c>
      <c r="O316" t="s">
        <v>1070</v>
      </c>
      <c r="P316">
        <v>0</v>
      </c>
      <c r="Q316">
        <v>0</v>
      </c>
      <c r="R316">
        <v>0</v>
      </c>
      <c r="S316">
        <v>4.299999999999998</v>
      </c>
      <c r="T316">
        <v>18</v>
      </c>
      <c r="U316">
        <v>0</v>
      </c>
      <c r="V316">
        <v>0</v>
      </c>
      <c r="W316">
        <v>0</v>
      </c>
      <c r="X316">
        <v>1.6500000000000001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53</v>
      </c>
      <c r="AE316">
        <v>0</v>
      </c>
      <c r="AF316">
        <v>0</v>
      </c>
      <c r="AG316">
        <v>77</v>
      </c>
      <c r="AH316">
        <v>0.18</v>
      </c>
      <c r="AI316">
        <v>14</v>
      </c>
      <c r="AJ316">
        <v>0</v>
      </c>
      <c r="AK316">
        <v>0</v>
      </c>
      <c r="AL316">
        <v>0</v>
      </c>
      <c r="AM316">
        <v>0</v>
      </c>
      <c r="AN316">
        <v>14</v>
      </c>
      <c r="AO316">
        <v>91</v>
      </c>
      <c r="AP316">
        <v>0</v>
      </c>
      <c r="AQ316">
        <v>77</v>
      </c>
      <c r="AR316">
        <v>2</v>
      </c>
      <c r="AS316">
        <v>75</v>
      </c>
      <c r="AU316" t="s">
        <v>2163</v>
      </c>
      <c r="AV316">
        <v>9962</v>
      </c>
      <c r="AW316" t="s">
        <v>2463</v>
      </c>
      <c r="AX316">
        <v>45658</v>
      </c>
      <c r="AY316">
        <v>45627</v>
      </c>
      <c r="AZ316" t="s">
        <v>48</v>
      </c>
    </row>
    <row r="317" spans="1:52" x14ac:dyDescent="0.25">
      <c r="A317" t="s">
        <v>2050</v>
      </c>
      <c r="B317" t="s">
        <v>1365</v>
      </c>
      <c r="C317" t="s">
        <v>360</v>
      </c>
      <c r="D317" t="s">
        <v>2688</v>
      </c>
      <c r="E317" t="s">
        <v>2967</v>
      </c>
      <c r="F317" t="s">
        <v>3012</v>
      </c>
      <c r="G317">
        <v>8602943784</v>
      </c>
      <c r="H317" s="44">
        <v>45708</v>
      </c>
      <c r="I317" t="s">
        <v>2532</v>
      </c>
      <c r="J317" t="s">
        <v>1070</v>
      </c>
      <c r="K317" t="s">
        <v>1070</v>
      </c>
      <c r="L317">
        <v>0</v>
      </c>
      <c r="M317" t="s">
        <v>1070</v>
      </c>
      <c r="N317">
        <v>0</v>
      </c>
      <c r="O317" t="s">
        <v>2159</v>
      </c>
      <c r="P317">
        <v>3000</v>
      </c>
      <c r="Q317">
        <v>0</v>
      </c>
      <c r="R317">
        <v>0</v>
      </c>
      <c r="S317">
        <v>0.80000000000000016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2512.3500000000004</v>
      </c>
      <c r="AD317">
        <v>424</v>
      </c>
      <c r="AE317">
        <v>0</v>
      </c>
      <c r="AF317">
        <v>0</v>
      </c>
      <c r="AG317">
        <v>5937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5937</v>
      </c>
      <c r="AP317">
        <v>0</v>
      </c>
      <c r="AQ317">
        <v>5937</v>
      </c>
      <c r="AR317">
        <v>119</v>
      </c>
      <c r="AS317">
        <v>5818</v>
      </c>
      <c r="AU317" t="s">
        <v>2163</v>
      </c>
      <c r="AV317" t="s">
        <v>2973</v>
      </c>
      <c r="AW317" t="s">
        <v>2464</v>
      </c>
      <c r="AX317">
        <v>45658</v>
      </c>
      <c r="AY317">
        <v>45627</v>
      </c>
      <c r="AZ317" t="s">
        <v>2974</v>
      </c>
    </row>
    <row r="318" spans="1:52" x14ac:dyDescent="0.25">
      <c r="A318" t="s">
        <v>2051</v>
      </c>
      <c r="B318" t="s">
        <v>35</v>
      </c>
      <c r="C318" t="s">
        <v>2063</v>
      </c>
      <c r="D318" t="s">
        <v>2689</v>
      </c>
      <c r="E318" t="s">
        <v>2968</v>
      </c>
      <c r="F318" t="s">
        <v>3013</v>
      </c>
      <c r="G318">
        <v>9410409445</v>
      </c>
      <c r="H318" s="44">
        <v>45708</v>
      </c>
      <c r="I318" t="s">
        <v>2533</v>
      </c>
      <c r="J318" t="s">
        <v>1070</v>
      </c>
      <c r="K318" t="s">
        <v>1070</v>
      </c>
      <c r="L318">
        <v>0</v>
      </c>
      <c r="M318" t="s">
        <v>1070</v>
      </c>
      <c r="N318">
        <v>0</v>
      </c>
      <c r="O318" t="s">
        <v>1070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1.1000000000000001</v>
      </c>
      <c r="Y318">
        <v>0</v>
      </c>
      <c r="Z318">
        <v>0</v>
      </c>
      <c r="AA318">
        <v>0</v>
      </c>
      <c r="AB318">
        <v>0</v>
      </c>
      <c r="AC318">
        <v>4271.7</v>
      </c>
      <c r="AD318">
        <v>0</v>
      </c>
      <c r="AE318">
        <v>0</v>
      </c>
      <c r="AF318">
        <v>0</v>
      </c>
      <c r="AG318">
        <v>4273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4273</v>
      </c>
      <c r="AP318">
        <v>0</v>
      </c>
      <c r="AQ318">
        <v>4273</v>
      </c>
      <c r="AR318">
        <v>85</v>
      </c>
      <c r="AS318">
        <v>4188</v>
      </c>
      <c r="AU318" t="s">
        <v>2163</v>
      </c>
      <c r="AV318" t="s">
        <v>2973</v>
      </c>
      <c r="AW318" t="s">
        <v>2465</v>
      </c>
      <c r="AX318">
        <v>45658</v>
      </c>
      <c r="AY318">
        <v>45627</v>
      </c>
      <c r="AZ318" t="s">
        <v>2974</v>
      </c>
    </row>
    <row r="319" spans="1:52" x14ac:dyDescent="0.25">
      <c r="A319" t="s">
        <v>2070</v>
      </c>
      <c r="B319" t="s">
        <v>1376</v>
      </c>
      <c r="C319" t="s">
        <v>592</v>
      </c>
      <c r="D319" t="s">
        <v>2690</v>
      </c>
      <c r="E319" t="s">
        <v>2799</v>
      </c>
      <c r="H319" s="44">
        <v>45708</v>
      </c>
      <c r="I319" t="s">
        <v>2549</v>
      </c>
      <c r="J319" t="s">
        <v>2504</v>
      </c>
      <c r="K319" t="s">
        <v>1070</v>
      </c>
      <c r="L319">
        <v>0</v>
      </c>
      <c r="M319" t="s">
        <v>1070</v>
      </c>
      <c r="N319">
        <v>0</v>
      </c>
      <c r="O319" t="s">
        <v>1070</v>
      </c>
      <c r="P319">
        <v>0</v>
      </c>
      <c r="Q319">
        <v>0</v>
      </c>
      <c r="R319">
        <v>0</v>
      </c>
      <c r="S319">
        <v>0.25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1135.95</v>
      </c>
      <c r="Z319">
        <v>0</v>
      </c>
      <c r="AA319">
        <v>0</v>
      </c>
      <c r="AB319">
        <v>0</v>
      </c>
      <c r="AC319">
        <v>453.55</v>
      </c>
      <c r="AD319">
        <v>3351</v>
      </c>
      <c r="AE319">
        <v>0</v>
      </c>
      <c r="AF319">
        <v>0</v>
      </c>
      <c r="AG319">
        <v>4941</v>
      </c>
      <c r="AH319">
        <v>0.18</v>
      </c>
      <c r="AI319">
        <v>889</v>
      </c>
      <c r="AJ319">
        <v>0</v>
      </c>
      <c r="AK319">
        <v>0</v>
      </c>
      <c r="AL319">
        <v>0</v>
      </c>
      <c r="AM319">
        <v>0</v>
      </c>
      <c r="AN319">
        <v>889</v>
      </c>
      <c r="AO319">
        <v>5830</v>
      </c>
      <c r="AP319">
        <v>0</v>
      </c>
      <c r="AQ319">
        <v>4941</v>
      </c>
      <c r="AR319">
        <v>99</v>
      </c>
      <c r="AS319">
        <v>4842</v>
      </c>
      <c r="AU319" t="s">
        <v>2163</v>
      </c>
      <c r="AV319">
        <v>9962</v>
      </c>
      <c r="AW319" t="s">
        <v>2466</v>
      </c>
      <c r="AX319">
        <v>45658</v>
      </c>
      <c r="AY319">
        <v>45627</v>
      </c>
      <c r="AZ319" t="s">
        <v>48</v>
      </c>
    </row>
    <row r="320" spans="1:52" x14ac:dyDescent="0.25">
      <c r="A320" t="s">
        <v>2052</v>
      </c>
      <c r="B320" t="s">
        <v>1367</v>
      </c>
      <c r="C320" t="s">
        <v>482</v>
      </c>
      <c r="D320" t="s">
        <v>2691</v>
      </c>
      <c r="E320" t="s">
        <v>2969</v>
      </c>
      <c r="F320" t="s">
        <v>3014</v>
      </c>
      <c r="G320">
        <v>6296864862</v>
      </c>
      <c r="H320" s="44">
        <v>45708</v>
      </c>
      <c r="I320" t="s">
        <v>2534</v>
      </c>
      <c r="J320" t="s">
        <v>1070</v>
      </c>
      <c r="K320" t="s">
        <v>1070</v>
      </c>
      <c r="L320">
        <v>0</v>
      </c>
      <c r="M320" t="s">
        <v>1070</v>
      </c>
      <c r="N320">
        <v>0</v>
      </c>
      <c r="O320" t="s">
        <v>1070</v>
      </c>
      <c r="P320">
        <v>0</v>
      </c>
      <c r="Q320">
        <v>0</v>
      </c>
      <c r="R320">
        <v>0</v>
      </c>
      <c r="S320">
        <v>1.4000000000000004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80</v>
      </c>
      <c r="AD320">
        <v>0</v>
      </c>
      <c r="AE320">
        <v>0</v>
      </c>
      <c r="AF320">
        <v>0</v>
      </c>
      <c r="AG320">
        <v>81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81</v>
      </c>
      <c r="AP320">
        <v>0</v>
      </c>
      <c r="AQ320">
        <v>81</v>
      </c>
      <c r="AR320">
        <v>2</v>
      </c>
      <c r="AS320">
        <v>79</v>
      </c>
      <c r="AU320" t="s">
        <v>2163</v>
      </c>
      <c r="AV320" t="s">
        <v>2973</v>
      </c>
      <c r="AW320" t="s">
        <v>2467</v>
      </c>
      <c r="AX320">
        <v>45658</v>
      </c>
      <c r="AY320">
        <v>45627</v>
      </c>
      <c r="AZ320" t="s">
        <v>2974</v>
      </c>
    </row>
    <row r="321" spans="1:52" x14ac:dyDescent="0.25">
      <c r="A321" t="s">
        <v>2053</v>
      </c>
      <c r="B321" t="s">
        <v>35</v>
      </c>
      <c r="C321" t="s">
        <v>2064</v>
      </c>
      <c r="D321" t="s">
        <v>2692</v>
      </c>
      <c r="E321" t="s">
        <v>2800</v>
      </c>
      <c r="F321" t="s">
        <v>3015</v>
      </c>
      <c r="G321">
        <v>9919682850</v>
      </c>
      <c r="H321" s="44">
        <v>45708</v>
      </c>
      <c r="I321" t="s">
        <v>2535</v>
      </c>
      <c r="J321" t="s">
        <v>2505</v>
      </c>
      <c r="K321" t="s">
        <v>1070</v>
      </c>
      <c r="L321">
        <v>0</v>
      </c>
      <c r="M321" t="s">
        <v>1070</v>
      </c>
      <c r="N321">
        <v>0</v>
      </c>
      <c r="O321" t="s">
        <v>1070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130.35</v>
      </c>
      <c r="AD321">
        <v>0</v>
      </c>
      <c r="AE321">
        <v>0</v>
      </c>
      <c r="AF321">
        <v>0</v>
      </c>
      <c r="AG321">
        <v>130</v>
      </c>
      <c r="AH321">
        <v>0.18</v>
      </c>
      <c r="AI321">
        <v>23</v>
      </c>
      <c r="AJ321">
        <v>0</v>
      </c>
      <c r="AK321">
        <v>0</v>
      </c>
      <c r="AL321">
        <v>0</v>
      </c>
      <c r="AM321">
        <v>0</v>
      </c>
      <c r="AN321">
        <v>23</v>
      </c>
      <c r="AO321">
        <v>153</v>
      </c>
      <c r="AP321">
        <v>0</v>
      </c>
      <c r="AQ321">
        <v>130</v>
      </c>
      <c r="AR321">
        <v>3</v>
      </c>
      <c r="AS321">
        <v>127</v>
      </c>
      <c r="AU321" t="s">
        <v>2163</v>
      </c>
      <c r="AV321">
        <v>9962</v>
      </c>
      <c r="AW321" t="s">
        <v>2468</v>
      </c>
      <c r="AX321">
        <v>45658</v>
      </c>
      <c r="AY321">
        <v>45627</v>
      </c>
      <c r="AZ321" t="s">
        <v>48</v>
      </c>
    </row>
    <row r="322" spans="1:52" x14ac:dyDescent="0.25">
      <c r="A322" t="s">
        <v>2054</v>
      </c>
      <c r="B322" t="s">
        <v>1377</v>
      </c>
      <c r="C322" t="s">
        <v>455</v>
      </c>
      <c r="D322" t="s">
        <v>2693</v>
      </c>
      <c r="E322" t="s">
        <v>2970</v>
      </c>
      <c r="F322" t="s">
        <v>3016</v>
      </c>
      <c r="G322">
        <v>7987414915</v>
      </c>
      <c r="H322" s="44">
        <v>45708</v>
      </c>
      <c r="I322" t="s">
        <v>2536</v>
      </c>
      <c r="J322" t="s">
        <v>1070</v>
      </c>
      <c r="K322" t="s">
        <v>1070</v>
      </c>
      <c r="L322">
        <v>0</v>
      </c>
      <c r="M322" t="s">
        <v>1070</v>
      </c>
      <c r="N322">
        <v>0</v>
      </c>
      <c r="O322" t="s">
        <v>2160</v>
      </c>
      <c r="P322">
        <v>6000</v>
      </c>
      <c r="Q322">
        <v>0</v>
      </c>
      <c r="R322">
        <v>0</v>
      </c>
      <c r="S322">
        <v>1.8000000000000007</v>
      </c>
      <c r="T322">
        <v>4</v>
      </c>
      <c r="U322">
        <v>0</v>
      </c>
      <c r="V322">
        <v>0</v>
      </c>
      <c r="W322">
        <v>0</v>
      </c>
      <c r="X322">
        <v>2.7</v>
      </c>
      <c r="Y322">
        <v>0</v>
      </c>
      <c r="Z322">
        <v>0</v>
      </c>
      <c r="AA322">
        <v>0</v>
      </c>
      <c r="AB322">
        <v>0</v>
      </c>
      <c r="AC322">
        <v>684.40000000000009</v>
      </c>
      <c r="AD322">
        <v>1002</v>
      </c>
      <c r="AE322">
        <v>0</v>
      </c>
      <c r="AF322">
        <v>0</v>
      </c>
      <c r="AG322">
        <v>7695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7695</v>
      </c>
      <c r="AP322">
        <v>0</v>
      </c>
      <c r="AQ322">
        <v>7695</v>
      </c>
      <c r="AR322">
        <v>154</v>
      </c>
      <c r="AS322">
        <v>7541</v>
      </c>
      <c r="AU322" t="s">
        <v>2163</v>
      </c>
      <c r="AV322" t="s">
        <v>2973</v>
      </c>
      <c r="AW322" t="s">
        <v>2469</v>
      </c>
      <c r="AX322">
        <v>45658</v>
      </c>
      <c r="AY322">
        <v>45627</v>
      </c>
      <c r="AZ322" t="s">
        <v>2974</v>
      </c>
    </row>
    <row r="323" spans="1:52" x14ac:dyDescent="0.25">
      <c r="A323" t="s">
        <v>2055</v>
      </c>
      <c r="B323" t="s">
        <v>1366</v>
      </c>
      <c r="C323" t="s">
        <v>632</v>
      </c>
      <c r="D323" t="s">
        <v>2694</v>
      </c>
      <c r="E323" t="s">
        <v>2806</v>
      </c>
      <c r="F323" t="s">
        <v>3017</v>
      </c>
      <c r="G323">
        <v>9978049225</v>
      </c>
      <c r="H323" s="44">
        <v>45708</v>
      </c>
      <c r="I323" t="s">
        <v>2537</v>
      </c>
      <c r="J323" t="s">
        <v>1070</v>
      </c>
      <c r="K323" t="s">
        <v>1070</v>
      </c>
      <c r="L323">
        <v>0</v>
      </c>
      <c r="M323" t="s">
        <v>1070</v>
      </c>
      <c r="N323">
        <v>0</v>
      </c>
      <c r="O323" t="s">
        <v>1070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162</v>
      </c>
      <c r="AE323">
        <v>0</v>
      </c>
      <c r="AF323">
        <v>0</v>
      </c>
      <c r="AG323">
        <v>162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162</v>
      </c>
      <c r="AP323">
        <v>0</v>
      </c>
      <c r="AQ323">
        <v>162</v>
      </c>
      <c r="AR323">
        <v>3</v>
      </c>
      <c r="AS323">
        <v>159</v>
      </c>
      <c r="AU323" t="s">
        <v>2163</v>
      </c>
      <c r="AV323" t="s">
        <v>2973</v>
      </c>
      <c r="AW323" t="s">
        <v>2470</v>
      </c>
      <c r="AX323">
        <v>45658</v>
      </c>
      <c r="AY323">
        <v>45627</v>
      </c>
      <c r="AZ323" t="s">
        <v>2974</v>
      </c>
    </row>
    <row r="324" spans="1:52" x14ac:dyDescent="0.25">
      <c r="A324" t="s">
        <v>2056</v>
      </c>
      <c r="B324" t="s">
        <v>35</v>
      </c>
      <c r="C324" t="s">
        <v>1555</v>
      </c>
      <c r="D324" t="s">
        <v>2695</v>
      </c>
      <c r="E324" t="s">
        <v>2971</v>
      </c>
      <c r="F324" t="s">
        <v>3018</v>
      </c>
      <c r="G324">
        <v>8865870147</v>
      </c>
      <c r="H324" s="44">
        <v>45708</v>
      </c>
      <c r="I324" t="s">
        <v>2538</v>
      </c>
      <c r="J324" t="s">
        <v>1070</v>
      </c>
      <c r="K324" t="s">
        <v>1070</v>
      </c>
      <c r="L324">
        <v>0</v>
      </c>
      <c r="M324" t="s">
        <v>1070</v>
      </c>
      <c r="N324">
        <v>0</v>
      </c>
      <c r="O324" t="s">
        <v>1070</v>
      </c>
      <c r="P324">
        <v>0</v>
      </c>
      <c r="Q324">
        <v>2</v>
      </c>
      <c r="R324">
        <v>0</v>
      </c>
      <c r="S324">
        <v>2.1500000000000004</v>
      </c>
      <c r="T324">
        <v>0</v>
      </c>
      <c r="U324">
        <v>0</v>
      </c>
      <c r="V324">
        <v>0</v>
      </c>
      <c r="W324">
        <v>0</v>
      </c>
      <c r="X324">
        <v>2.75</v>
      </c>
      <c r="Y324">
        <v>0</v>
      </c>
      <c r="Z324">
        <v>0</v>
      </c>
      <c r="AA324">
        <v>0</v>
      </c>
      <c r="AB324">
        <v>0</v>
      </c>
      <c r="AC324">
        <v>8637.8000000000011</v>
      </c>
      <c r="AD324">
        <v>0</v>
      </c>
      <c r="AE324">
        <v>0</v>
      </c>
      <c r="AF324">
        <v>0</v>
      </c>
      <c r="AG324">
        <v>8645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8645</v>
      </c>
      <c r="AP324">
        <v>0</v>
      </c>
      <c r="AQ324">
        <v>8645</v>
      </c>
      <c r="AR324">
        <v>173</v>
      </c>
      <c r="AS324">
        <v>8472</v>
      </c>
      <c r="AU324" t="s">
        <v>2163</v>
      </c>
      <c r="AV324" t="s">
        <v>2973</v>
      </c>
      <c r="AW324" t="s">
        <v>2471</v>
      </c>
      <c r="AX324">
        <v>45658</v>
      </c>
      <c r="AY324">
        <v>45627</v>
      </c>
      <c r="AZ324" t="s">
        <v>2974</v>
      </c>
    </row>
    <row r="325" spans="1:52" x14ac:dyDescent="0.25">
      <c r="A325" t="s">
        <v>2057</v>
      </c>
      <c r="B325" t="s">
        <v>1374</v>
      </c>
      <c r="C325" t="s">
        <v>2068</v>
      </c>
      <c r="D325" t="s">
        <v>2696</v>
      </c>
      <c r="E325" t="s">
        <v>2807</v>
      </c>
      <c r="F325" t="s">
        <v>3019</v>
      </c>
      <c r="G325">
        <v>8861698142</v>
      </c>
      <c r="H325" s="44">
        <v>45708</v>
      </c>
      <c r="I325" t="s">
        <v>2539</v>
      </c>
      <c r="J325" t="s">
        <v>1070</v>
      </c>
      <c r="K325" t="s">
        <v>1070</v>
      </c>
      <c r="L325">
        <v>0</v>
      </c>
      <c r="M325" t="s">
        <v>1070</v>
      </c>
      <c r="N325">
        <v>0</v>
      </c>
      <c r="O325" t="s">
        <v>1070</v>
      </c>
      <c r="P325">
        <v>0</v>
      </c>
      <c r="Q325">
        <v>0</v>
      </c>
      <c r="R325">
        <v>0</v>
      </c>
      <c r="S325">
        <v>0.70000000000000007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159</v>
      </c>
      <c r="AE325">
        <v>0</v>
      </c>
      <c r="AF325">
        <v>0</v>
      </c>
      <c r="AG325">
        <v>160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160</v>
      </c>
      <c r="AP325">
        <v>0</v>
      </c>
      <c r="AQ325">
        <v>160</v>
      </c>
      <c r="AR325">
        <v>3</v>
      </c>
      <c r="AS325">
        <v>157</v>
      </c>
      <c r="AU325" t="s">
        <v>2163</v>
      </c>
      <c r="AV325" t="s">
        <v>2973</v>
      </c>
      <c r="AW325" t="s">
        <v>2472</v>
      </c>
      <c r="AX325">
        <v>45658</v>
      </c>
      <c r="AY325">
        <v>45627</v>
      </c>
      <c r="AZ325" t="s">
        <v>2974</v>
      </c>
    </row>
    <row r="326" spans="1:52" x14ac:dyDescent="0.25">
      <c r="A326" t="s">
        <v>2058</v>
      </c>
      <c r="B326" t="s">
        <v>35</v>
      </c>
      <c r="C326" t="s">
        <v>2065</v>
      </c>
      <c r="D326" t="s">
        <v>2697</v>
      </c>
      <c r="E326" t="s">
        <v>2801</v>
      </c>
      <c r="F326" t="s">
        <v>3020</v>
      </c>
      <c r="G326">
        <v>9759976439</v>
      </c>
      <c r="H326" s="44">
        <v>45708</v>
      </c>
      <c r="I326" t="s">
        <v>2540</v>
      </c>
      <c r="J326" t="s">
        <v>1070</v>
      </c>
      <c r="K326" t="s">
        <v>1070</v>
      </c>
      <c r="L326">
        <v>0</v>
      </c>
      <c r="M326" t="s">
        <v>1070</v>
      </c>
      <c r="N326">
        <v>0</v>
      </c>
      <c r="O326" t="s">
        <v>1070</v>
      </c>
      <c r="P326">
        <v>0</v>
      </c>
      <c r="Q326">
        <v>0</v>
      </c>
      <c r="R326">
        <v>8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8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8</v>
      </c>
      <c r="AP326">
        <v>0</v>
      </c>
      <c r="AQ326">
        <v>8</v>
      </c>
      <c r="AR326">
        <v>0</v>
      </c>
      <c r="AS326">
        <v>8</v>
      </c>
      <c r="AU326" t="s">
        <v>2163</v>
      </c>
      <c r="AV326" t="s">
        <v>2973</v>
      </c>
      <c r="AW326" t="s">
        <v>2473</v>
      </c>
      <c r="AX326">
        <v>45658</v>
      </c>
      <c r="AY326">
        <v>45627</v>
      </c>
      <c r="AZ326" t="s">
        <v>2974</v>
      </c>
    </row>
    <row r="327" spans="1:52" x14ac:dyDescent="0.25">
      <c r="A327" t="s">
        <v>2059</v>
      </c>
      <c r="B327" t="s">
        <v>1387</v>
      </c>
      <c r="C327" t="s">
        <v>2066</v>
      </c>
      <c r="D327" t="s">
        <v>788</v>
      </c>
      <c r="E327" t="s">
        <v>2802</v>
      </c>
      <c r="F327" t="s">
        <v>3021</v>
      </c>
      <c r="G327">
        <v>9865689707</v>
      </c>
      <c r="H327" s="44">
        <v>45708</v>
      </c>
      <c r="I327" t="s">
        <v>1358</v>
      </c>
      <c r="J327" t="s">
        <v>1359</v>
      </c>
      <c r="K327" t="s">
        <v>1070</v>
      </c>
      <c r="L327">
        <v>0</v>
      </c>
      <c r="M327" t="s">
        <v>1070</v>
      </c>
      <c r="N327">
        <v>0</v>
      </c>
      <c r="O327" t="s">
        <v>1070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2085</v>
      </c>
      <c r="AE327">
        <v>0</v>
      </c>
      <c r="AF327">
        <v>0</v>
      </c>
      <c r="AG327">
        <v>2085</v>
      </c>
      <c r="AH327">
        <v>0.18</v>
      </c>
      <c r="AI327">
        <v>375</v>
      </c>
      <c r="AJ327">
        <v>0</v>
      </c>
      <c r="AK327">
        <v>0</v>
      </c>
      <c r="AL327">
        <v>0</v>
      </c>
      <c r="AM327">
        <v>0</v>
      </c>
      <c r="AN327">
        <v>375</v>
      </c>
      <c r="AO327">
        <v>2460</v>
      </c>
      <c r="AP327">
        <v>0</v>
      </c>
      <c r="AQ327">
        <v>2085</v>
      </c>
      <c r="AR327">
        <v>42</v>
      </c>
      <c r="AS327">
        <v>2043</v>
      </c>
      <c r="AU327" t="s">
        <v>2163</v>
      </c>
      <c r="AV327">
        <v>9962</v>
      </c>
      <c r="AW327" t="s">
        <v>2474</v>
      </c>
      <c r="AX327">
        <v>45658</v>
      </c>
      <c r="AY327">
        <v>45627</v>
      </c>
      <c r="AZ327" t="s">
        <v>48</v>
      </c>
    </row>
    <row r="328" spans="1:52" x14ac:dyDescent="0.25">
      <c r="A328" t="s">
        <v>2067</v>
      </c>
      <c r="B328" t="s">
        <v>1377</v>
      </c>
      <c r="C328" t="s">
        <v>635</v>
      </c>
      <c r="D328" t="s">
        <v>2698</v>
      </c>
      <c r="E328" t="s">
        <v>2808</v>
      </c>
      <c r="F328" t="s">
        <v>3022</v>
      </c>
      <c r="G328">
        <v>7999465537</v>
      </c>
      <c r="H328" s="44">
        <v>45708</v>
      </c>
      <c r="I328" t="s">
        <v>2541</v>
      </c>
      <c r="J328" t="s">
        <v>1070</v>
      </c>
      <c r="K328" t="s">
        <v>1070</v>
      </c>
      <c r="L328">
        <v>0</v>
      </c>
      <c r="M328" t="s">
        <v>1070</v>
      </c>
      <c r="N328">
        <v>0</v>
      </c>
      <c r="O328" t="s">
        <v>1070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912</v>
      </c>
      <c r="AE328">
        <v>0</v>
      </c>
      <c r="AF328">
        <v>0</v>
      </c>
      <c r="AG328">
        <v>912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912</v>
      </c>
      <c r="AP328">
        <v>0</v>
      </c>
      <c r="AQ328">
        <v>912</v>
      </c>
      <c r="AR328">
        <v>18</v>
      </c>
      <c r="AS328">
        <v>894</v>
      </c>
      <c r="AU328" t="s">
        <v>2163</v>
      </c>
      <c r="AV328" t="s">
        <v>2973</v>
      </c>
      <c r="AW328" t="s">
        <v>2475</v>
      </c>
      <c r="AX328">
        <v>45658</v>
      </c>
      <c r="AY328">
        <v>45627</v>
      </c>
      <c r="AZ328" t="s">
        <v>2974</v>
      </c>
    </row>
    <row r="329" spans="1:52" x14ac:dyDescent="0.25">
      <c r="A329" t="s">
        <v>2096</v>
      </c>
      <c r="B329" t="s">
        <v>1377</v>
      </c>
      <c r="C329" t="s">
        <v>2077</v>
      </c>
      <c r="D329" t="s">
        <v>2699</v>
      </c>
      <c r="E329" t="s">
        <v>2809</v>
      </c>
      <c r="F329" t="s">
        <v>3023</v>
      </c>
      <c r="G329">
        <v>7697049911</v>
      </c>
      <c r="H329" s="44">
        <v>45708</v>
      </c>
      <c r="I329" t="s">
        <v>2542</v>
      </c>
      <c r="J329" t="s">
        <v>1070</v>
      </c>
      <c r="K329" t="s">
        <v>1070</v>
      </c>
      <c r="L329">
        <v>0</v>
      </c>
      <c r="M329" t="s">
        <v>1070</v>
      </c>
      <c r="N329">
        <v>0</v>
      </c>
      <c r="O329" t="s">
        <v>1070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382</v>
      </c>
      <c r="AE329">
        <v>0</v>
      </c>
      <c r="AF329">
        <v>0</v>
      </c>
      <c r="AG329">
        <v>382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382</v>
      </c>
      <c r="AP329">
        <v>0</v>
      </c>
      <c r="AQ329">
        <v>382</v>
      </c>
      <c r="AR329">
        <v>8</v>
      </c>
      <c r="AS329">
        <v>374</v>
      </c>
      <c r="AU329" t="s">
        <v>2163</v>
      </c>
      <c r="AV329" t="s">
        <v>2973</v>
      </c>
      <c r="AW329" t="s">
        <v>2476</v>
      </c>
      <c r="AX329">
        <v>45658</v>
      </c>
      <c r="AY329">
        <v>45627</v>
      </c>
      <c r="AZ329" t="s">
        <v>2974</v>
      </c>
    </row>
    <row r="330" spans="1:52" x14ac:dyDescent="0.25">
      <c r="A330" t="s">
        <v>2097</v>
      </c>
      <c r="B330" t="s">
        <v>1369</v>
      </c>
      <c r="C330" t="s">
        <v>447</v>
      </c>
      <c r="D330" t="s">
        <v>732</v>
      </c>
      <c r="E330" t="s">
        <v>2810</v>
      </c>
      <c r="F330" t="s">
        <v>3024</v>
      </c>
      <c r="G330">
        <v>7206465009</v>
      </c>
      <c r="H330" s="44">
        <v>45708</v>
      </c>
      <c r="I330" t="s">
        <v>1268</v>
      </c>
      <c r="J330" t="s">
        <v>1070</v>
      </c>
      <c r="K330" t="s">
        <v>1070</v>
      </c>
      <c r="L330">
        <v>0</v>
      </c>
      <c r="M330" t="s">
        <v>1070</v>
      </c>
      <c r="N330">
        <v>0</v>
      </c>
      <c r="O330" t="s">
        <v>1070</v>
      </c>
      <c r="P330">
        <v>0</v>
      </c>
      <c r="Q330">
        <v>0</v>
      </c>
      <c r="R330">
        <v>0</v>
      </c>
      <c r="S330">
        <v>0</v>
      </c>
      <c r="T330">
        <v>4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456</v>
      </c>
      <c r="AE330">
        <v>0</v>
      </c>
      <c r="AF330">
        <v>0</v>
      </c>
      <c r="AG330">
        <v>460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460</v>
      </c>
      <c r="AP330">
        <v>0</v>
      </c>
      <c r="AQ330">
        <v>460</v>
      </c>
      <c r="AR330">
        <v>9</v>
      </c>
      <c r="AS330">
        <v>451</v>
      </c>
      <c r="AU330" t="s">
        <v>2163</v>
      </c>
      <c r="AV330" t="s">
        <v>2973</v>
      </c>
      <c r="AW330" t="s">
        <v>2477</v>
      </c>
      <c r="AX330">
        <v>45658</v>
      </c>
      <c r="AY330">
        <v>45627</v>
      </c>
      <c r="AZ330" t="s">
        <v>2974</v>
      </c>
    </row>
    <row r="331" spans="1:52" x14ac:dyDescent="0.25">
      <c r="A331" t="s">
        <v>2098</v>
      </c>
      <c r="B331" t="s">
        <v>1378</v>
      </c>
      <c r="C331" t="s">
        <v>2078</v>
      </c>
      <c r="D331" t="s">
        <v>2700</v>
      </c>
      <c r="E331" t="s">
        <v>2811</v>
      </c>
      <c r="F331" t="s">
        <v>3025</v>
      </c>
      <c r="G331">
        <v>7564070549</v>
      </c>
      <c r="H331" s="44">
        <v>45708</v>
      </c>
      <c r="I331" t="s">
        <v>2543</v>
      </c>
      <c r="J331" t="s">
        <v>1070</v>
      </c>
      <c r="K331" t="s">
        <v>1070</v>
      </c>
      <c r="L331">
        <v>0</v>
      </c>
      <c r="M331" t="s">
        <v>1070</v>
      </c>
      <c r="N331">
        <v>0</v>
      </c>
      <c r="O331" t="s">
        <v>2161</v>
      </c>
      <c r="P331">
        <v>3000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3000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3000</v>
      </c>
      <c r="AP331">
        <v>0</v>
      </c>
      <c r="AQ331">
        <v>3000</v>
      </c>
      <c r="AR331">
        <v>60</v>
      </c>
      <c r="AS331">
        <v>2940</v>
      </c>
      <c r="AU331" t="s">
        <v>2163</v>
      </c>
      <c r="AV331" t="s">
        <v>2973</v>
      </c>
      <c r="AW331" t="s">
        <v>2478</v>
      </c>
      <c r="AX331">
        <v>45658</v>
      </c>
      <c r="AY331">
        <v>45627</v>
      </c>
      <c r="AZ331" t="s">
        <v>2974</v>
      </c>
    </row>
    <row r="332" spans="1:52" x14ac:dyDescent="0.25">
      <c r="A332" t="s">
        <v>2099</v>
      </c>
      <c r="B332" t="s">
        <v>1365</v>
      </c>
      <c r="C332" t="s">
        <v>444</v>
      </c>
      <c r="D332" t="s">
        <v>2701</v>
      </c>
      <c r="E332" t="s">
        <v>2812</v>
      </c>
      <c r="F332" t="s">
        <v>3026</v>
      </c>
      <c r="G332" t="s">
        <v>2972</v>
      </c>
      <c r="H332" s="44">
        <v>45708</v>
      </c>
      <c r="I332" t="s">
        <v>2544</v>
      </c>
      <c r="J332" t="s">
        <v>1070</v>
      </c>
      <c r="K332" t="s">
        <v>1070</v>
      </c>
      <c r="L332">
        <v>0</v>
      </c>
      <c r="M332" t="s">
        <v>1070</v>
      </c>
      <c r="N332">
        <v>0</v>
      </c>
      <c r="O332" t="s">
        <v>1070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36</v>
      </c>
      <c r="AE332">
        <v>0</v>
      </c>
      <c r="AF332">
        <v>0</v>
      </c>
      <c r="AG332">
        <v>36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36</v>
      </c>
      <c r="AP332">
        <v>0</v>
      </c>
      <c r="AQ332">
        <v>36</v>
      </c>
      <c r="AR332">
        <v>1</v>
      </c>
      <c r="AS332">
        <v>35</v>
      </c>
      <c r="AU332" t="s">
        <v>2163</v>
      </c>
      <c r="AV332" t="s">
        <v>2973</v>
      </c>
      <c r="AW332" t="s">
        <v>2479</v>
      </c>
      <c r="AX332">
        <v>45658</v>
      </c>
      <c r="AY332">
        <v>45627</v>
      </c>
      <c r="AZ332" t="s">
        <v>2974</v>
      </c>
    </row>
    <row r="333" spans="1:52" x14ac:dyDescent="0.25">
      <c r="A333" t="s">
        <v>2100</v>
      </c>
      <c r="B333" t="s">
        <v>1365</v>
      </c>
      <c r="C333" t="s">
        <v>365</v>
      </c>
      <c r="D333" t="s">
        <v>2701</v>
      </c>
      <c r="E333" t="s">
        <v>2812</v>
      </c>
      <c r="F333" t="s">
        <v>3027</v>
      </c>
      <c r="G333" t="s">
        <v>2972</v>
      </c>
      <c r="H333" s="44">
        <v>45708</v>
      </c>
      <c r="I333" t="s">
        <v>2544</v>
      </c>
      <c r="J333" t="s">
        <v>1070</v>
      </c>
      <c r="K333" t="s">
        <v>1070</v>
      </c>
      <c r="L333">
        <v>0</v>
      </c>
      <c r="M333" t="s">
        <v>1070</v>
      </c>
      <c r="N333">
        <v>0</v>
      </c>
      <c r="O333" t="s">
        <v>1070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125</v>
      </c>
      <c r="AE333">
        <v>0</v>
      </c>
      <c r="AF333">
        <v>0</v>
      </c>
      <c r="AG333">
        <v>125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125</v>
      </c>
      <c r="AP333">
        <v>0</v>
      </c>
      <c r="AQ333">
        <v>125</v>
      </c>
      <c r="AR333">
        <v>3</v>
      </c>
      <c r="AS333">
        <v>122</v>
      </c>
      <c r="AU333" t="s">
        <v>2163</v>
      </c>
      <c r="AV333" t="s">
        <v>2973</v>
      </c>
      <c r="AW333" t="s">
        <v>2480</v>
      </c>
      <c r="AX333">
        <v>45658</v>
      </c>
      <c r="AY333">
        <v>45627</v>
      </c>
      <c r="AZ333" t="s">
        <v>2974</v>
      </c>
    </row>
    <row r="334" spans="1:52" x14ac:dyDescent="0.25">
      <c r="A334" t="s">
        <v>2101</v>
      </c>
      <c r="B334" t="s">
        <v>35</v>
      </c>
      <c r="C334" t="s">
        <v>2071</v>
      </c>
      <c r="D334" t="s">
        <v>2702</v>
      </c>
      <c r="E334" t="s">
        <v>2813</v>
      </c>
      <c r="F334" t="s">
        <v>3028</v>
      </c>
      <c r="G334">
        <v>8917857849</v>
      </c>
      <c r="H334" s="44">
        <v>45708</v>
      </c>
      <c r="I334" t="s">
        <v>2545</v>
      </c>
      <c r="J334" t="s">
        <v>1070</v>
      </c>
      <c r="K334" t="s">
        <v>1070</v>
      </c>
      <c r="L334">
        <v>0</v>
      </c>
      <c r="M334" t="s">
        <v>1070</v>
      </c>
      <c r="N334">
        <v>0</v>
      </c>
      <c r="O334" t="s">
        <v>1070</v>
      </c>
      <c r="P334">
        <v>0</v>
      </c>
      <c r="Q334">
        <v>0</v>
      </c>
      <c r="R334">
        <v>0</v>
      </c>
      <c r="S334">
        <v>0.05</v>
      </c>
      <c r="T334">
        <v>0</v>
      </c>
      <c r="U334">
        <v>0</v>
      </c>
      <c r="V334">
        <v>0</v>
      </c>
      <c r="W334">
        <v>38.125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38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38</v>
      </c>
      <c r="AP334">
        <v>0</v>
      </c>
      <c r="AQ334">
        <v>38</v>
      </c>
      <c r="AR334">
        <v>1</v>
      </c>
      <c r="AS334">
        <v>37</v>
      </c>
      <c r="AU334" t="s">
        <v>2163</v>
      </c>
      <c r="AV334" t="s">
        <v>2973</v>
      </c>
      <c r="AW334" t="s">
        <v>2481</v>
      </c>
      <c r="AX334">
        <v>45658</v>
      </c>
      <c r="AY334">
        <v>45627</v>
      </c>
      <c r="AZ334" t="s">
        <v>2974</v>
      </c>
    </row>
    <row r="335" spans="1:52" x14ac:dyDescent="0.25">
      <c r="A335" t="s">
        <v>2102</v>
      </c>
      <c r="B335" t="s">
        <v>1369</v>
      </c>
      <c r="C335" t="s">
        <v>666</v>
      </c>
      <c r="D335" t="s">
        <v>2703</v>
      </c>
      <c r="E335" t="s">
        <v>2814</v>
      </c>
      <c r="F335" t="s">
        <v>3029</v>
      </c>
      <c r="G335">
        <v>9467374552</v>
      </c>
      <c r="H335" s="44">
        <v>45708</v>
      </c>
      <c r="I335" t="s">
        <v>2546</v>
      </c>
      <c r="J335" t="s">
        <v>2506</v>
      </c>
      <c r="K335" t="s">
        <v>1070</v>
      </c>
      <c r="L335">
        <v>0</v>
      </c>
      <c r="M335" t="s">
        <v>1070</v>
      </c>
      <c r="N335">
        <v>0</v>
      </c>
      <c r="O335" t="s">
        <v>1070</v>
      </c>
      <c r="P335">
        <v>0</v>
      </c>
      <c r="Q335">
        <v>0</v>
      </c>
      <c r="R335">
        <v>0</v>
      </c>
      <c r="S335">
        <v>0</v>
      </c>
      <c r="T335">
        <v>6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281</v>
      </c>
      <c r="AE335">
        <v>0</v>
      </c>
      <c r="AF335">
        <v>0</v>
      </c>
      <c r="AG335">
        <v>287</v>
      </c>
      <c r="AH335">
        <v>0.18</v>
      </c>
      <c r="AI335">
        <v>52</v>
      </c>
      <c r="AJ335">
        <v>0</v>
      </c>
      <c r="AK335">
        <v>0</v>
      </c>
      <c r="AL335">
        <v>0</v>
      </c>
      <c r="AM335">
        <v>0</v>
      </c>
      <c r="AN335">
        <v>52</v>
      </c>
      <c r="AO335">
        <v>339</v>
      </c>
      <c r="AP335">
        <v>0</v>
      </c>
      <c r="AQ335">
        <v>287</v>
      </c>
      <c r="AR335">
        <v>6</v>
      </c>
      <c r="AS335">
        <v>281</v>
      </c>
      <c r="AU335" t="s">
        <v>2163</v>
      </c>
      <c r="AV335">
        <v>9962</v>
      </c>
      <c r="AW335" t="s">
        <v>2482</v>
      </c>
      <c r="AX335">
        <v>45658</v>
      </c>
      <c r="AY335">
        <v>45627</v>
      </c>
      <c r="AZ335" t="s">
        <v>48</v>
      </c>
    </row>
    <row r="336" spans="1:52" x14ac:dyDescent="0.25">
      <c r="A336" t="s">
        <v>2103</v>
      </c>
      <c r="B336" t="s">
        <v>1368</v>
      </c>
      <c r="C336" t="s">
        <v>2079</v>
      </c>
      <c r="D336" t="s">
        <v>2704</v>
      </c>
      <c r="E336" t="s">
        <v>2815</v>
      </c>
      <c r="F336" t="s">
        <v>3030</v>
      </c>
      <c r="G336">
        <v>9090888442</v>
      </c>
      <c r="H336" s="44">
        <v>45708</v>
      </c>
      <c r="I336" t="s">
        <v>2547</v>
      </c>
      <c r="J336" t="s">
        <v>2507</v>
      </c>
      <c r="K336" t="s">
        <v>1070</v>
      </c>
      <c r="L336">
        <v>0</v>
      </c>
      <c r="M336" t="s">
        <v>1070</v>
      </c>
      <c r="N336">
        <v>0</v>
      </c>
      <c r="O336" t="s">
        <v>2162</v>
      </c>
      <c r="P336">
        <v>3000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0.46200000000000002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3000</v>
      </c>
      <c r="AH336">
        <v>0.18</v>
      </c>
      <c r="AI336">
        <v>540</v>
      </c>
      <c r="AJ336">
        <v>0</v>
      </c>
      <c r="AK336">
        <v>0</v>
      </c>
      <c r="AL336">
        <v>0</v>
      </c>
      <c r="AM336">
        <v>0</v>
      </c>
      <c r="AN336">
        <v>540</v>
      </c>
      <c r="AO336">
        <v>3540</v>
      </c>
      <c r="AP336">
        <v>0</v>
      </c>
      <c r="AQ336">
        <v>3000</v>
      </c>
      <c r="AR336">
        <v>60</v>
      </c>
      <c r="AS336">
        <v>2940</v>
      </c>
      <c r="AU336" t="s">
        <v>2163</v>
      </c>
      <c r="AV336">
        <v>9962</v>
      </c>
      <c r="AW336" t="s">
        <v>2483</v>
      </c>
      <c r="AX336">
        <v>45658</v>
      </c>
      <c r="AY336">
        <v>45627</v>
      </c>
      <c r="AZ336" t="s">
        <v>48</v>
      </c>
    </row>
    <row r="337" spans="1:52" x14ac:dyDescent="0.25">
      <c r="A337" t="s">
        <v>2104</v>
      </c>
      <c r="B337" t="s">
        <v>1368</v>
      </c>
      <c r="C337" t="s">
        <v>2080</v>
      </c>
      <c r="D337" t="s">
        <v>2704</v>
      </c>
      <c r="E337" t="s">
        <v>2815</v>
      </c>
      <c r="F337" t="s">
        <v>3031</v>
      </c>
      <c r="G337">
        <v>9090888442</v>
      </c>
      <c r="H337" s="44">
        <v>45708</v>
      </c>
      <c r="I337" t="s">
        <v>2547</v>
      </c>
      <c r="J337" t="s">
        <v>2507</v>
      </c>
      <c r="K337" t="s">
        <v>1070</v>
      </c>
      <c r="L337">
        <v>0</v>
      </c>
      <c r="M337" t="s">
        <v>1070</v>
      </c>
      <c r="N337">
        <v>0</v>
      </c>
      <c r="O337" t="s">
        <v>1070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117</v>
      </c>
      <c r="AE337">
        <v>0</v>
      </c>
      <c r="AF337">
        <v>0</v>
      </c>
      <c r="AG337">
        <v>117</v>
      </c>
      <c r="AH337">
        <v>0.18</v>
      </c>
      <c r="AI337">
        <v>21</v>
      </c>
      <c r="AJ337">
        <v>0</v>
      </c>
      <c r="AK337">
        <v>0</v>
      </c>
      <c r="AL337">
        <v>0</v>
      </c>
      <c r="AM337">
        <v>0</v>
      </c>
      <c r="AN337">
        <v>21</v>
      </c>
      <c r="AO337">
        <v>138</v>
      </c>
      <c r="AP337">
        <v>0</v>
      </c>
      <c r="AQ337">
        <v>117</v>
      </c>
      <c r="AR337">
        <v>2</v>
      </c>
      <c r="AS337">
        <v>115</v>
      </c>
      <c r="AU337" t="s">
        <v>2163</v>
      </c>
      <c r="AV337">
        <v>9962</v>
      </c>
      <c r="AW337" t="s">
        <v>2484</v>
      </c>
      <c r="AX337">
        <v>45658</v>
      </c>
      <c r="AY337">
        <v>45627</v>
      </c>
      <c r="AZ33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 24 New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Divya Utale</dc:creator>
  <cp:lastModifiedBy>Suchita Jogdand</cp:lastModifiedBy>
  <dcterms:created xsi:type="dcterms:W3CDTF">2024-07-09T07:23:02Z</dcterms:created>
  <dcterms:modified xsi:type="dcterms:W3CDTF">2025-03-03T07:10:24Z</dcterms:modified>
</cp:coreProperties>
</file>